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8"/>
  </bookViews>
  <sheets>
    <sheet name="Full Year" sheetId="2" r:id="rId1"/>
    <sheet name="Jan" sheetId="3" r:id="rId2"/>
    <sheet name="Feb" sheetId="4" r:id="rId3"/>
    <sheet name="März" sheetId="5" r:id="rId4"/>
    <sheet name="April" sheetId="6" r:id="rId5"/>
    <sheet name="Mai" sheetId="7" r:id="rId6"/>
    <sheet name="Juni" sheetId="8" r:id="rId7"/>
    <sheet name="Juli" sheetId="9" r:id="rId8"/>
    <sheet name="Aug" sheetId="10" r:id="rId9"/>
    <sheet name="Sep" sheetId="11" r:id="rId10"/>
    <sheet name="Okt" sheetId="12" r:id="rId11"/>
    <sheet name="Nov" sheetId="13" r:id="rId12"/>
    <sheet name="Dez" sheetId="14" r:id="rId13"/>
    <sheet name="SE" sheetId="15" r:id="rId14"/>
    <sheet name="Balance" sheetId="16" r:id="rId15"/>
  </sheets>
  <calcPr calcId="124519"/>
</workbook>
</file>

<file path=xl/calcChain.xml><?xml version="1.0" encoding="utf-8"?>
<calcChain xmlns="http://schemas.openxmlformats.org/spreadsheetml/2006/main">
  <c r="P16" i="5"/>
  <c r="P29" i="4"/>
  <c r="H2" i="14"/>
  <c r="F2"/>
  <c r="J2" i="13"/>
  <c r="P32" i="2"/>
  <c r="P25"/>
  <c r="F2" i="13"/>
  <c r="I2"/>
  <c r="P31" i="2"/>
  <c r="H2" i="13"/>
  <c r="P30" i="2"/>
  <c r="P28" i="11"/>
  <c r="R16" i="2"/>
  <c r="P29" i="10"/>
  <c r="P27"/>
  <c r="F2"/>
  <c r="G30" i="15"/>
  <c r="N12" i="2"/>
  <c r="Q25"/>
  <c r="F2" i="9"/>
  <c r="G2"/>
  <c r="L29" i="2"/>
  <c r="R10"/>
  <c r="J2" i="9"/>
  <c r="F2" i="8"/>
  <c r="K2"/>
  <c r="M15" i="15"/>
  <c r="K12" i="2"/>
  <c r="K13"/>
  <c r="K2" s="1"/>
  <c r="G2" i="8"/>
  <c r="K29" i="2"/>
  <c r="H2" i="8"/>
  <c r="K30" i="2"/>
  <c r="J2" i="8"/>
  <c r="K25" i="2"/>
  <c r="F25"/>
  <c r="R25" s="1"/>
  <c r="P30" i="7"/>
  <c r="P25"/>
  <c r="P24"/>
  <c r="K15" i="15"/>
  <c r="J12" i="2"/>
  <c r="J13"/>
  <c r="J2" s="1"/>
  <c r="P9" i="6"/>
  <c r="J2"/>
  <c r="I32" i="2"/>
  <c r="H2" i="5"/>
  <c r="H30" i="2"/>
  <c r="P29" i="5"/>
  <c r="H13" i="2"/>
  <c r="H2" s="1"/>
  <c r="C30" i="15"/>
  <c r="L12" i="2"/>
  <c r="P18" i="5"/>
  <c r="F2"/>
  <c r="H28" i="2"/>
  <c r="P8" i="5"/>
  <c r="M2"/>
  <c r="F2" i="4"/>
  <c r="G28" i="2"/>
  <c r="G25"/>
  <c r="G15" i="15"/>
  <c r="H12" i="2"/>
  <c r="I15" i="15"/>
  <c r="I12" i="2"/>
  <c r="I13" s="1"/>
  <c r="I2" s="1"/>
  <c r="C15" i="15"/>
  <c r="F12" i="2"/>
  <c r="O12"/>
  <c r="O13"/>
  <c r="O2"/>
  <c r="P30" i="13"/>
  <c r="P19"/>
  <c r="G2"/>
  <c r="P29" i="2"/>
  <c r="O2" i="12"/>
  <c r="P30"/>
  <c r="I2"/>
  <c r="H2"/>
  <c r="O30" i="2"/>
  <c r="F2" i="12"/>
  <c r="P27" i="11"/>
  <c r="F2"/>
  <c r="P18"/>
  <c r="P12"/>
  <c r="O25" i="2"/>
  <c r="L25"/>
  <c r="P31" i="10"/>
  <c r="P12" i="9"/>
  <c r="H2"/>
  <c r="M2" i="8"/>
  <c r="K35" i="2"/>
  <c r="P29" i="7"/>
  <c r="P7"/>
  <c r="K30" i="15"/>
  <c r="P12" i="2"/>
  <c r="P13" s="1"/>
  <c r="P2" s="1"/>
  <c r="P25" i="6"/>
  <c r="P19"/>
  <c r="P26" i="4"/>
  <c r="P27"/>
  <c r="P11"/>
  <c r="P4"/>
  <c r="R21" i="2"/>
  <c r="O2" i="6"/>
  <c r="I37" i="2"/>
  <c r="N2" i="6"/>
  <c r="M2"/>
  <c r="L2"/>
  <c r="I34" i="2"/>
  <c r="K2" i="6"/>
  <c r="I33" i="2"/>
  <c r="I2" i="6"/>
  <c r="I31" i="2"/>
  <c r="G2" i="6"/>
  <c r="F2"/>
  <c r="I28" i="2"/>
  <c r="O1" i="6"/>
  <c r="N1"/>
  <c r="M1"/>
  <c r="L1"/>
  <c r="K1"/>
  <c r="J1"/>
  <c r="I1"/>
  <c r="H1"/>
  <c r="G1"/>
  <c r="F1"/>
  <c r="P4"/>
  <c r="P5"/>
  <c r="P6"/>
  <c r="P7"/>
  <c r="P8"/>
  <c r="P10"/>
  <c r="P11"/>
  <c r="P13"/>
  <c r="P14"/>
  <c r="P15"/>
  <c r="P16"/>
  <c r="P17"/>
  <c r="P18"/>
  <c r="P20"/>
  <c r="P21"/>
  <c r="P22"/>
  <c r="P23"/>
  <c r="P24"/>
  <c r="P26"/>
  <c r="P27"/>
  <c r="P28"/>
  <c r="P29"/>
  <c r="P30"/>
  <c r="P31"/>
  <c r="P32"/>
  <c r="P33"/>
  <c r="A5" i="3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4" i="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O2" i="10"/>
  <c r="M37" i="2"/>
  <c r="M2" i="10"/>
  <c r="L2"/>
  <c r="M34" i="2"/>
  <c r="I2" i="10"/>
  <c r="M31" i="2"/>
  <c r="H2" i="10"/>
  <c r="M30" i="2"/>
  <c r="G2" i="10"/>
  <c r="M29" i="2"/>
  <c r="O1" i="10"/>
  <c r="N1"/>
  <c r="M1"/>
  <c r="L1"/>
  <c r="K1"/>
  <c r="J1"/>
  <c r="I1"/>
  <c r="H1"/>
  <c r="G1"/>
  <c r="F1"/>
  <c r="P4"/>
  <c r="P5"/>
  <c r="P6"/>
  <c r="P7"/>
  <c r="P8"/>
  <c r="P9"/>
  <c r="P11"/>
  <c r="P12"/>
  <c r="P13"/>
  <c r="P14"/>
  <c r="P15"/>
  <c r="P16"/>
  <c r="P17"/>
  <c r="P19"/>
  <c r="P20"/>
  <c r="P21"/>
  <c r="P22"/>
  <c r="P23"/>
  <c r="P24"/>
  <c r="P25"/>
  <c r="P28"/>
  <c r="P30"/>
  <c r="P32"/>
  <c r="P33"/>
  <c r="P34"/>
  <c r="O2" i="14"/>
  <c r="N2"/>
  <c r="M2"/>
  <c r="L2"/>
  <c r="K2"/>
  <c r="J2"/>
  <c r="I2"/>
  <c r="Q31" i="2"/>
  <c r="G2" i="14"/>
  <c r="C2"/>
  <c r="Q38" i="2"/>
  <c r="O1" i="14"/>
  <c r="N1"/>
  <c r="M1"/>
  <c r="L1"/>
  <c r="K1"/>
  <c r="J1"/>
  <c r="I1"/>
  <c r="H1"/>
  <c r="G1"/>
  <c r="F1"/>
  <c r="P4"/>
  <c r="P5"/>
  <c r="P6"/>
  <c r="P7"/>
  <c r="P8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3"/>
  <c r="P34"/>
  <c r="O2" i="4"/>
  <c r="G37" i="2"/>
  <c r="N2" i="4"/>
  <c r="G36" i="2"/>
  <c r="M2" i="4"/>
  <c r="G35" i="2"/>
  <c r="K2" i="4"/>
  <c r="G33" i="2"/>
  <c r="J2" i="4"/>
  <c r="G32" i="2"/>
  <c r="I2" i="4"/>
  <c r="G2"/>
  <c r="G29" i="2"/>
  <c r="O1" i="4"/>
  <c r="N1"/>
  <c r="M1"/>
  <c r="L1"/>
  <c r="K1"/>
  <c r="J1"/>
  <c r="I1"/>
  <c r="H1"/>
  <c r="G1"/>
  <c r="F1"/>
  <c r="P5"/>
  <c r="P6"/>
  <c r="P7"/>
  <c r="P8"/>
  <c r="P9"/>
  <c r="P10"/>
  <c r="P12"/>
  <c r="P13"/>
  <c r="P14"/>
  <c r="P15"/>
  <c r="P16"/>
  <c r="P17"/>
  <c r="P18"/>
  <c r="P19"/>
  <c r="P20"/>
  <c r="P22"/>
  <c r="P23"/>
  <c r="P24"/>
  <c r="P25"/>
  <c r="P28"/>
  <c r="P30"/>
  <c r="P31"/>
  <c r="R20" i="2"/>
  <c r="I29"/>
  <c r="Q29"/>
  <c r="G31"/>
  <c r="E30" i="15"/>
  <c r="M12" i="2"/>
  <c r="M13" s="1"/>
  <c r="M2" s="1"/>
  <c r="I30" i="15"/>
  <c r="M30"/>
  <c r="Q12" i="2"/>
  <c r="R8"/>
  <c r="R11"/>
  <c r="E15" i="15"/>
  <c r="G12" i="2"/>
  <c r="R12" s="1"/>
  <c r="E12" s="1"/>
  <c r="J25"/>
  <c r="R18"/>
  <c r="R19"/>
  <c r="R22"/>
  <c r="R24"/>
  <c r="Q32"/>
  <c r="Q33"/>
  <c r="Q34"/>
  <c r="M35"/>
  <c r="Q37"/>
  <c r="O2" i="13"/>
  <c r="P37" i="2"/>
  <c r="K2" i="13"/>
  <c r="P33" i="2"/>
  <c r="L2" i="13"/>
  <c r="P34" i="2"/>
  <c r="M2" i="13"/>
  <c r="P35" i="2"/>
  <c r="N2" i="13"/>
  <c r="P36" i="2"/>
  <c r="G2" i="12"/>
  <c r="O29" i="2"/>
  <c r="J2" i="12"/>
  <c r="O32" i="2"/>
  <c r="K2" i="12"/>
  <c r="O33" i="2"/>
  <c r="L2" i="12"/>
  <c r="O34" i="2"/>
  <c r="M2" i="12"/>
  <c r="O35" i="2"/>
  <c r="N2" i="12"/>
  <c r="O36" i="2"/>
  <c r="N2" i="11"/>
  <c r="N36" i="2"/>
  <c r="K2" i="11"/>
  <c r="N33" i="2"/>
  <c r="J2" i="11"/>
  <c r="N32" i="2"/>
  <c r="I2" i="11"/>
  <c r="N31" i="2"/>
  <c r="M2" i="9"/>
  <c r="L35" i="2"/>
  <c r="L2" i="9"/>
  <c r="L34" i="2"/>
  <c r="N2" i="7"/>
  <c r="J36" i="2"/>
  <c r="M2" i="3"/>
  <c r="F35" i="2" s="1"/>
  <c r="R35" s="1"/>
  <c r="K2" i="3"/>
  <c r="F33" i="2" s="1"/>
  <c r="R33" s="1"/>
  <c r="J2" i="3"/>
  <c r="F32" i="2" s="1"/>
  <c r="L2" i="3"/>
  <c r="F34" i="2" s="1"/>
  <c r="N2" i="3"/>
  <c r="F36" i="2" s="1"/>
  <c r="I2" i="3"/>
  <c r="F31" i="2" s="1"/>
  <c r="O2" i="3"/>
  <c r="F37" i="2" s="1"/>
  <c r="R37" s="1"/>
  <c r="G2" i="3"/>
  <c r="F29" i="2" s="1"/>
  <c r="R29" s="1"/>
  <c r="F2" i="3"/>
  <c r="F28" i="2"/>
  <c r="R28" s="1"/>
  <c r="H2" i="3"/>
  <c r="K2" i="5"/>
  <c r="H33" i="2"/>
  <c r="I2" i="5"/>
  <c r="N2"/>
  <c r="H36" i="2"/>
  <c r="L2" i="5"/>
  <c r="H34" i="2"/>
  <c r="G2" i="5"/>
  <c r="H29" i="2"/>
  <c r="O2" i="5"/>
  <c r="H37" i="2"/>
  <c r="I2" i="7"/>
  <c r="J31" i="2"/>
  <c r="J2" i="7"/>
  <c r="J32" i="2"/>
  <c r="M2" i="7"/>
  <c r="J35" i="2"/>
  <c r="O2" i="7"/>
  <c r="J37" i="2"/>
  <c r="C2" i="7"/>
  <c r="J38" i="2"/>
  <c r="J40" s="1"/>
  <c r="G2" i="7"/>
  <c r="J29" i="2"/>
  <c r="L2" i="7"/>
  <c r="J34" i="2"/>
  <c r="H2" i="7"/>
  <c r="J30" i="2"/>
  <c r="K2" i="7"/>
  <c r="J33" i="2"/>
  <c r="L2" i="8"/>
  <c r="K34" i="2"/>
  <c r="O2" i="8"/>
  <c r="K37" i="2"/>
  <c r="I2" i="8"/>
  <c r="K31" i="2"/>
  <c r="N2" i="8"/>
  <c r="K36" i="2"/>
  <c r="O2" i="9"/>
  <c r="L37" i="2"/>
  <c r="N2" i="9"/>
  <c r="L36" i="2"/>
  <c r="I2" i="9"/>
  <c r="C2"/>
  <c r="L38" i="2"/>
  <c r="K2" i="9"/>
  <c r="L33" i="2"/>
  <c r="H2" i="11"/>
  <c r="N30" i="2"/>
  <c r="L2" i="11"/>
  <c r="N34" i="2"/>
  <c r="M2" i="11"/>
  <c r="N35" i="2"/>
  <c r="O1" i="3"/>
  <c r="N1"/>
  <c r="M1"/>
  <c r="L1"/>
  <c r="K1"/>
  <c r="J1"/>
  <c r="I1"/>
  <c r="H1"/>
  <c r="G1"/>
  <c r="F1"/>
  <c r="P4"/>
  <c r="P5"/>
  <c r="P6"/>
  <c r="P7"/>
  <c r="P8"/>
  <c r="P9"/>
  <c r="P10"/>
  <c r="P11"/>
  <c r="P12"/>
  <c r="P13"/>
  <c r="P14"/>
  <c r="P15"/>
  <c r="P16"/>
  <c r="P17"/>
  <c r="P18"/>
  <c r="P19"/>
  <c r="P20"/>
  <c r="P22"/>
  <c r="P23"/>
  <c r="P24"/>
  <c r="P25"/>
  <c r="P26"/>
  <c r="P27"/>
  <c r="P28"/>
  <c r="P29"/>
  <c r="P30"/>
  <c r="P31"/>
  <c r="P32"/>
  <c r="P33"/>
  <c r="P34"/>
  <c r="O1" i="9"/>
  <c r="N1"/>
  <c r="M1"/>
  <c r="L1"/>
  <c r="K1"/>
  <c r="J1"/>
  <c r="I1"/>
  <c r="H1"/>
  <c r="G1"/>
  <c r="F1"/>
  <c r="P4"/>
  <c r="P5"/>
  <c r="P6"/>
  <c r="P7"/>
  <c r="P9"/>
  <c r="P10"/>
  <c r="P11"/>
  <c r="P13"/>
  <c r="P14"/>
  <c r="P15"/>
  <c r="P16"/>
  <c r="P17"/>
  <c r="P18"/>
  <c r="P20"/>
  <c r="P21"/>
  <c r="P22"/>
  <c r="P23"/>
  <c r="P24"/>
  <c r="P25"/>
  <c r="P26"/>
  <c r="P28"/>
  <c r="P29"/>
  <c r="P30"/>
  <c r="P31"/>
  <c r="P32"/>
  <c r="P33"/>
  <c r="P34"/>
  <c r="O1" i="8"/>
  <c r="N1"/>
  <c r="M1"/>
  <c r="L1"/>
  <c r="K1"/>
  <c r="J1"/>
  <c r="I1"/>
  <c r="H1"/>
  <c r="G1"/>
  <c r="F1"/>
  <c r="P4"/>
  <c r="P5"/>
  <c r="P6"/>
  <c r="P7"/>
  <c r="P8"/>
  <c r="P10"/>
  <c r="P11"/>
  <c r="P12"/>
  <c r="P13"/>
  <c r="P15"/>
  <c r="P17"/>
  <c r="P18"/>
  <c r="P19"/>
  <c r="P20"/>
  <c r="P21"/>
  <c r="P22"/>
  <c r="P23"/>
  <c r="P24"/>
  <c r="P25"/>
  <c r="P26"/>
  <c r="P27"/>
  <c r="P29"/>
  <c r="P30"/>
  <c r="P31"/>
  <c r="P33"/>
  <c r="O1" i="7"/>
  <c r="N1"/>
  <c r="M1"/>
  <c r="L1"/>
  <c r="K1"/>
  <c r="J1"/>
  <c r="I1"/>
  <c r="H1"/>
  <c r="G1"/>
  <c r="F1"/>
  <c r="P4"/>
  <c r="P5"/>
  <c r="P6"/>
  <c r="P8"/>
  <c r="P9"/>
  <c r="P11"/>
  <c r="P12"/>
  <c r="P13"/>
  <c r="P14"/>
  <c r="P15"/>
  <c r="P16"/>
  <c r="P17"/>
  <c r="P18"/>
  <c r="P19"/>
  <c r="P20"/>
  <c r="P21"/>
  <c r="P22"/>
  <c r="P23"/>
  <c r="P26"/>
  <c r="P27"/>
  <c r="P28"/>
  <c r="P31"/>
  <c r="P33"/>
  <c r="P34"/>
  <c r="F1" i="5"/>
  <c r="G1"/>
  <c r="H1"/>
  <c r="I1"/>
  <c r="J1"/>
  <c r="K1"/>
  <c r="L1"/>
  <c r="M1"/>
  <c r="N1"/>
  <c r="O1"/>
  <c r="P4"/>
  <c r="P5"/>
  <c r="P6"/>
  <c r="P7"/>
  <c r="P9"/>
  <c r="P10"/>
  <c r="P11"/>
  <c r="P12"/>
  <c r="P13"/>
  <c r="P14"/>
  <c r="P15"/>
  <c r="P17"/>
  <c r="P19"/>
  <c r="P20"/>
  <c r="P21"/>
  <c r="P22"/>
  <c r="P23"/>
  <c r="P24"/>
  <c r="P25"/>
  <c r="P26"/>
  <c r="P27"/>
  <c r="P28"/>
  <c r="P30"/>
  <c r="P31"/>
  <c r="P32"/>
  <c r="P33"/>
  <c r="O1" i="13"/>
  <c r="N1"/>
  <c r="M1"/>
  <c r="L1"/>
  <c r="K1"/>
  <c r="J1"/>
  <c r="I1"/>
  <c r="H1"/>
  <c r="G1"/>
  <c r="F1"/>
  <c r="P4"/>
  <c r="P5"/>
  <c r="P6"/>
  <c r="P7"/>
  <c r="P8"/>
  <c r="P9"/>
  <c r="P10"/>
  <c r="P11"/>
  <c r="P13"/>
  <c r="P16"/>
  <c r="P17"/>
  <c r="P18"/>
  <c r="P20"/>
  <c r="P21"/>
  <c r="P22"/>
  <c r="P23"/>
  <c r="P24"/>
  <c r="P25"/>
  <c r="P26"/>
  <c r="P27"/>
  <c r="P28"/>
  <c r="P29"/>
  <c r="P31"/>
  <c r="P32"/>
  <c r="O1" i="12"/>
  <c r="N1"/>
  <c r="M1"/>
  <c r="L1"/>
  <c r="K1"/>
  <c r="J1"/>
  <c r="I1"/>
  <c r="H1"/>
  <c r="G1"/>
  <c r="F1"/>
  <c r="P4"/>
  <c r="P6"/>
  <c r="P7"/>
  <c r="P8"/>
  <c r="P9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31"/>
  <c r="P32"/>
  <c r="P34"/>
  <c r="O1" i="11"/>
  <c r="N1"/>
  <c r="M1"/>
  <c r="L1"/>
  <c r="K1"/>
  <c r="J1"/>
  <c r="I1"/>
  <c r="H1"/>
  <c r="G1"/>
  <c r="F1"/>
  <c r="P4"/>
  <c r="P5"/>
  <c r="P6"/>
  <c r="P7"/>
  <c r="P8"/>
  <c r="P9"/>
  <c r="P10"/>
  <c r="P11"/>
  <c r="P13"/>
  <c r="P14"/>
  <c r="P15"/>
  <c r="P16"/>
  <c r="P17"/>
  <c r="P19"/>
  <c r="P20"/>
  <c r="P22"/>
  <c r="P23"/>
  <c r="P24"/>
  <c r="P25"/>
  <c r="P26"/>
  <c r="P29"/>
  <c r="P30"/>
  <c r="P31"/>
  <c r="P32"/>
  <c r="P33"/>
  <c r="L2" i="4"/>
  <c r="G34" i="2"/>
  <c r="I35"/>
  <c r="H2" i="6"/>
  <c r="P10" i="7"/>
  <c r="P32"/>
  <c r="P9" i="8"/>
  <c r="P16"/>
  <c r="L30" i="2"/>
  <c r="P8" i="9"/>
  <c r="J2" i="10"/>
  <c r="M32" i="2"/>
  <c r="O2" i="11"/>
  <c r="N37" i="2"/>
  <c r="P21" i="11"/>
  <c r="G2"/>
  <c r="C2"/>
  <c r="N38" i="2"/>
  <c r="N40" s="1"/>
  <c r="N3" s="1"/>
  <c r="P5" i="12"/>
  <c r="P10"/>
  <c r="O31" i="2"/>
  <c r="P29" i="12"/>
  <c r="O37" i="2"/>
  <c r="P33" i="12"/>
  <c r="P12" i="13"/>
  <c r="R23" i="2"/>
  <c r="P21" i="3"/>
  <c r="R9" i="2"/>
  <c r="P21" i="4"/>
  <c r="H2"/>
  <c r="G30" i="2"/>
  <c r="C2" i="4"/>
  <c r="G38" i="2"/>
  <c r="G40"/>
  <c r="G3" s="1"/>
  <c r="H35"/>
  <c r="H25"/>
  <c r="H31"/>
  <c r="I36"/>
  <c r="P34" i="5"/>
  <c r="J2"/>
  <c r="C2"/>
  <c r="H38" i="2"/>
  <c r="H32"/>
  <c r="P12" i="6"/>
  <c r="I30" i="2"/>
  <c r="C2" i="6"/>
  <c r="I38" i="2"/>
  <c r="F2" i="7"/>
  <c r="J28" i="2"/>
  <c r="P14" i="8"/>
  <c r="P28"/>
  <c r="K32" i="2"/>
  <c r="K33"/>
  <c r="P32" i="8"/>
  <c r="K28" i="2"/>
  <c r="C2" i="8"/>
  <c r="K38" i="2"/>
  <c r="K40" s="1"/>
  <c r="K3" s="1"/>
  <c r="L13"/>
  <c r="L2"/>
  <c r="L4" s="1"/>
  <c r="L32"/>
  <c r="P19" i="9"/>
  <c r="P27"/>
  <c r="L31" i="2"/>
  <c r="M25"/>
  <c r="I25"/>
  <c r="I40"/>
  <c r="I3" s="1"/>
  <c r="R17"/>
  <c r="L28"/>
  <c r="P10" i="10"/>
  <c r="K2"/>
  <c r="M33" i="2"/>
  <c r="P18" i="10"/>
  <c r="M28" i="2"/>
  <c r="P26" i="10"/>
  <c r="N2"/>
  <c r="M36" i="2"/>
  <c r="N28"/>
  <c r="N25"/>
  <c r="F13"/>
  <c r="F2" s="1"/>
  <c r="O28"/>
  <c r="Q36"/>
  <c r="P14" i="13"/>
  <c r="P15"/>
  <c r="P28" i="2"/>
  <c r="R7"/>
  <c r="C2" i="13"/>
  <c r="P38" i="2"/>
  <c r="P40"/>
  <c r="P3" s="1"/>
  <c r="P33" i="13"/>
  <c r="P9" i="14"/>
  <c r="Q28" i="2"/>
  <c r="Q35"/>
  <c r="Q30"/>
  <c r="P32" i="14"/>
  <c r="H40" i="2"/>
  <c r="H3" s="1"/>
  <c r="L40"/>
  <c r="L3"/>
  <c r="Q40"/>
  <c r="Q3"/>
  <c r="N13"/>
  <c r="N2"/>
  <c r="N4" s="1"/>
  <c r="C2" i="12"/>
  <c r="O38" i="2"/>
  <c r="O40"/>
  <c r="O3" s="1"/>
  <c r="O4" s="1"/>
  <c r="N29"/>
  <c r="C2" i="10"/>
  <c r="M38" i="2"/>
  <c r="E24"/>
  <c r="E23"/>
  <c r="E11"/>
  <c r="Q13"/>
  <c r="Q2"/>
  <c r="Q4" s="1"/>
  <c r="E10"/>
  <c r="E8"/>
  <c r="E9"/>
  <c r="R36" l="1"/>
  <c r="R34"/>
  <c r="C2" i="3"/>
  <c r="F38" i="2" s="1"/>
  <c r="F40" s="1"/>
  <c r="F3" s="1"/>
  <c r="F4" s="1"/>
  <c r="R32"/>
  <c r="R31"/>
  <c r="R30"/>
  <c r="F30"/>
  <c r="I4"/>
  <c r="A4" i="5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4" i="6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4" i="7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4" i="8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4" i="9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4" i="10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4" i="11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4" i="12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4" i="13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4" i="1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P32" i="4"/>
  <c r="K4" i="2"/>
  <c r="J3"/>
  <c r="P4"/>
  <c r="H4"/>
  <c r="J4"/>
  <c r="G13"/>
  <c r="M40"/>
  <c r="M3" s="1"/>
  <c r="M4" s="1"/>
  <c r="R40" l="1"/>
  <c r="R38"/>
  <c r="G2"/>
  <c r="G4" s="1"/>
  <c r="R13"/>
  <c r="R2" l="1"/>
  <c r="E7"/>
  <c r="E21"/>
  <c r="E22"/>
  <c r="E19"/>
  <c r="E20"/>
  <c r="E17"/>
  <c r="E18"/>
  <c r="E33"/>
  <c r="E16"/>
  <c r="E25"/>
  <c r="E30"/>
  <c r="E34"/>
  <c r="E28"/>
  <c r="E32"/>
  <c r="R3"/>
  <c r="E37"/>
  <c r="E31"/>
  <c r="E35"/>
  <c r="E29"/>
  <c r="E38"/>
  <c r="E36"/>
  <c r="R4" l="1"/>
</calcChain>
</file>

<file path=xl/sharedStrings.xml><?xml version="1.0" encoding="utf-8"?>
<sst xmlns="http://schemas.openxmlformats.org/spreadsheetml/2006/main" count="157" uniqueCount="48">
  <si>
    <t>Saldo</t>
  </si>
  <si>
    <t>in %</t>
  </si>
  <si>
    <t>►</t>
  </si>
  <si>
    <t>April</t>
  </si>
  <si>
    <t>August</t>
  </si>
  <si>
    <t>September</t>
  </si>
  <si>
    <t>November</t>
  </si>
  <si>
    <t>© by Spartipp-Haushaltsbuch.de</t>
  </si>
  <si>
    <t>Total</t>
  </si>
  <si>
    <t xml:space="preserve"> </t>
  </si>
  <si>
    <t>Januar</t>
  </si>
  <si>
    <t>Februar</t>
  </si>
  <si>
    <t>März</t>
  </si>
  <si>
    <t>Mai</t>
  </si>
  <si>
    <t>Juni</t>
  </si>
  <si>
    <t>Juli</t>
  </si>
  <si>
    <t>Oktober</t>
  </si>
  <si>
    <t>Jahr</t>
  </si>
  <si>
    <t>Gesamtes Einkommen</t>
  </si>
  <si>
    <t>Gesamte Ausgaben</t>
  </si>
  <si>
    <t>Einkommen</t>
  </si>
  <si>
    <r>
      <t xml:space="preserve">Anderes aus  </t>
    </r>
    <r>
      <rPr>
        <b/>
        <sz val="10"/>
        <rFont val="Arial"/>
        <family val="2"/>
      </rPr>
      <t>(SE)*</t>
    </r>
  </si>
  <si>
    <t>Feste Ausgaben</t>
  </si>
  <si>
    <t>Warmmiete</t>
  </si>
  <si>
    <t>KK- und Pflegeversicherung</t>
  </si>
  <si>
    <t>Vorrechnung flexible Ausgaben</t>
  </si>
  <si>
    <t>Gesamte feste Ausgaben</t>
  </si>
  <si>
    <t>Flexible Ausgaben</t>
  </si>
  <si>
    <t>Körperpflege</t>
  </si>
  <si>
    <t>Haushalt</t>
  </si>
  <si>
    <t>Kleidung</t>
  </si>
  <si>
    <t>Gesamte flexible Ausgaben</t>
  </si>
  <si>
    <t>Summe</t>
  </si>
  <si>
    <t>Datum</t>
  </si>
  <si>
    <t>Beschreibung der Ausgabe</t>
  </si>
  <si>
    <t>Essen u. Trinken</t>
  </si>
  <si>
    <t>Dezember</t>
  </si>
  <si>
    <t>Andere nicht regelmäßige Einnahmen</t>
  </si>
  <si>
    <t>Lohn</t>
  </si>
  <si>
    <t>Nebenjob</t>
  </si>
  <si>
    <t>Medien (Internet/Telefon/GEZ)</t>
  </si>
  <si>
    <t>Hobby 1</t>
  </si>
  <si>
    <t>Rewe</t>
  </si>
  <si>
    <t>Aldi</t>
  </si>
  <si>
    <t>Lidl</t>
  </si>
  <si>
    <t>Rossmann Shampoo</t>
  </si>
  <si>
    <t>Neues Hemd Kik</t>
  </si>
  <si>
    <t>Musik CD</t>
  </si>
</sst>
</file>

<file path=xl/styles.xml><?xml version="1.0" encoding="utf-8"?>
<styleSheet xmlns="http://schemas.openxmlformats.org/spreadsheetml/2006/main">
  <numFmts count="8">
    <numFmt numFmtId="8" formatCode="#,##0.00\ &quot;€&quot;;[Red]\-#,##0.00\ &quot;€&quot;"/>
    <numFmt numFmtId="164" formatCode="#,##0.00&quot; €&quot;"/>
    <numFmt numFmtId="165" formatCode="dd/mm/yy;@"/>
    <numFmt numFmtId="166" formatCode="0.0%"/>
    <numFmt numFmtId="167" formatCode="[$£-809]#,##0.00"/>
    <numFmt numFmtId="168" formatCode="d/m"/>
    <numFmt numFmtId="169" formatCode="#,##0.00\ &quot;€&quot;"/>
    <numFmt numFmtId="170" formatCode="[$€-2]\ #,##0.00"/>
  </numFmts>
  <fonts count="23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color indexed="17"/>
      <name val="Arial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sz val="9"/>
      <color indexed="17"/>
      <name val="Arial"/>
      <family val="2"/>
    </font>
    <font>
      <sz val="9"/>
      <color indexed="10"/>
      <name val="Arial"/>
      <family val="2"/>
    </font>
    <font>
      <b/>
      <sz val="8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color indexed="12"/>
      <name val="Arial"/>
      <family val="2"/>
    </font>
    <font>
      <sz val="6"/>
      <color indexed="12"/>
      <name val="Arial"/>
      <family val="2"/>
    </font>
    <font>
      <b/>
      <sz val="14"/>
      <name val="Arial"/>
      <family val="2"/>
    </font>
    <font>
      <b/>
      <u/>
      <sz val="8"/>
      <name val="Arial"/>
      <family val="2"/>
    </font>
    <font>
      <sz val="8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85">
    <border>
      <left/>
      <right/>
      <top/>
      <bottom/>
      <diagonal/>
    </border>
    <border>
      <left style="hair">
        <color indexed="63"/>
      </left>
      <right style="hair">
        <color indexed="63"/>
      </right>
      <top style="double">
        <color indexed="63"/>
      </top>
      <bottom style="thin">
        <color indexed="63"/>
      </bottom>
      <diagonal/>
    </border>
    <border>
      <left style="hair">
        <color indexed="63"/>
      </left>
      <right style="thin">
        <color indexed="63"/>
      </right>
      <top style="double">
        <color indexed="63"/>
      </top>
      <bottom style="thin">
        <color indexed="63"/>
      </bottom>
      <diagonal/>
    </border>
    <border>
      <left style="double">
        <color indexed="63"/>
      </left>
      <right/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thin">
        <color indexed="63"/>
      </right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 style="thin">
        <color indexed="63"/>
      </right>
      <top/>
      <bottom/>
      <diagonal/>
    </border>
    <border>
      <left style="hair">
        <color indexed="63"/>
      </left>
      <right style="thin">
        <color indexed="63"/>
      </right>
      <top style="thin">
        <color indexed="63"/>
      </top>
      <bottom style="double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 style="thin">
        <color indexed="63"/>
      </right>
      <top style="hair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double">
        <color indexed="63"/>
      </left>
      <right style="hair">
        <color indexed="63"/>
      </right>
      <top style="thin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3"/>
      </right>
      <top style="thin">
        <color indexed="63"/>
      </top>
      <bottom style="hair">
        <color indexed="63"/>
      </bottom>
      <diagonal/>
    </border>
    <border>
      <left/>
      <right style="hair">
        <color indexed="63"/>
      </right>
      <top style="thin">
        <color indexed="63"/>
      </top>
      <bottom style="hair">
        <color indexed="63"/>
      </bottom>
      <diagonal/>
    </border>
    <border>
      <left style="hair">
        <color indexed="63"/>
      </left>
      <right style="double">
        <color indexed="63"/>
      </right>
      <top style="thin">
        <color indexed="63"/>
      </top>
      <bottom style="hair">
        <color indexed="63"/>
      </bottom>
      <diagonal/>
    </border>
    <border>
      <left style="double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double">
        <color indexed="63"/>
      </right>
      <top style="hair">
        <color indexed="63"/>
      </top>
      <bottom style="hair">
        <color indexed="63"/>
      </bottom>
      <diagonal/>
    </border>
    <border>
      <left style="double">
        <color indexed="63"/>
      </left>
      <right style="hair">
        <color indexed="63"/>
      </right>
      <top style="hair">
        <color indexed="63"/>
      </top>
      <bottom style="thin">
        <color indexed="63"/>
      </bottom>
      <diagonal/>
    </border>
    <border>
      <left style="hair">
        <color indexed="63"/>
      </left>
      <right style="thin">
        <color indexed="63"/>
      </right>
      <top style="hair">
        <color indexed="63"/>
      </top>
      <bottom style="thin">
        <color indexed="63"/>
      </bottom>
      <diagonal/>
    </border>
    <border>
      <left/>
      <right style="hair">
        <color indexed="63"/>
      </right>
      <top style="hair">
        <color indexed="63"/>
      </top>
      <bottom style="thin">
        <color indexed="63"/>
      </bottom>
      <diagonal/>
    </border>
    <border>
      <left style="hair">
        <color indexed="63"/>
      </left>
      <right style="double">
        <color indexed="63"/>
      </right>
      <top style="hair">
        <color indexed="63"/>
      </top>
      <bottom style="thin">
        <color indexed="63"/>
      </bottom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 style="thin">
        <color indexed="63"/>
      </right>
      <top/>
      <bottom style="double">
        <color indexed="63"/>
      </bottom>
      <diagonal/>
    </border>
    <border>
      <left/>
      <right style="double">
        <color indexed="63"/>
      </right>
      <top/>
      <bottom style="double">
        <color indexed="63"/>
      </bottom>
      <diagonal/>
    </border>
    <border>
      <left/>
      <right style="hair">
        <color indexed="63"/>
      </right>
      <top style="hair">
        <color indexed="63"/>
      </top>
      <bottom/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thin">
        <color indexed="63"/>
      </top>
      <bottom style="hair">
        <color indexed="63"/>
      </bottom>
      <diagonal/>
    </border>
    <border>
      <left style="thin">
        <color indexed="63"/>
      </left>
      <right style="hair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hair">
        <color indexed="63"/>
      </right>
      <top/>
      <bottom style="hair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 style="thin">
        <color indexed="63"/>
      </bottom>
      <diagonal/>
    </border>
    <border>
      <left/>
      <right style="hair">
        <color indexed="63"/>
      </right>
      <top style="double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double">
        <color indexed="63"/>
      </top>
      <bottom style="hair">
        <color indexed="63"/>
      </bottom>
      <diagonal/>
    </border>
    <border>
      <left style="hair">
        <color indexed="63"/>
      </left>
      <right/>
      <top style="double">
        <color indexed="63"/>
      </top>
      <bottom style="hair">
        <color indexed="63"/>
      </bottom>
      <diagonal/>
    </border>
    <border>
      <left style="thin">
        <color indexed="63"/>
      </left>
      <right style="double">
        <color indexed="63"/>
      </right>
      <top style="double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 style="thin">
        <color indexed="63"/>
      </left>
      <right style="double">
        <color indexed="63"/>
      </right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double">
        <color indexed="63"/>
      </bottom>
      <diagonal/>
    </border>
    <border>
      <left style="hair">
        <color indexed="63"/>
      </left>
      <right/>
      <top style="hair">
        <color indexed="63"/>
      </top>
      <bottom style="double">
        <color indexed="63"/>
      </bottom>
      <diagonal/>
    </border>
    <border>
      <left style="thin">
        <color indexed="63"/>
      </left>
      <right style="double">
        <color indexed="63"/>
      </right>
      <top style="hair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thin">
        <color indexed="63"/>
      </bottom>
      <diagonal/>
    </border>
    <border>
      <left style="thin">
        <color indexed="63"/>
      </left>
      <right style="double">
        <color indexed="63"/>
      </right>
      <top style="hair">
        <color indexed="63"/>
      </top>
      <bottom/>
      <diagonal/>
    </border>
    <border>
      <left/>
      <right style="hair">
        <color indexed="63"/>
      </right>
      <top style="thin">
        <color indexed="63"/>
      </top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thin">
        <color indexed="63"/>
      </top>
      <bottom style="double">
        <color indexed="63"/>
      </bottom>
      <diagonal/>
    </border>
    <border>
      <left style="hair">
        <color indexed="63"/>
      </left>
      <right/>
      <top style="thin">
        <color indexed="63"/>
      </top>
      <bottom style="double">
        <color indexed="63"/>
      </bottom>
      <diagonal/>
    </border>
    <border>
      <left style="thin">
        <color indexed="63"/>
      </left>
      <right style="double">
        <color indexed="63"/>
      </right>
      <top style="thin">
        <color indexed="63"/>
      </top>
      <bottom style="double">
        <color indexed="63"/>
      </bottom>
      <diagonal/>
    </border>
    <border>
      <left style="thin">
        <color indexed="63"/>
      </left>
      <right style="hair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3"/>
      </left>
      <right/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thin">
        <color indexed="63"/>
      </bottom>
      <diagonal/>
    </border>
    <border>
      <left style="thin">
        <color indexed="63"/>
      </left>
      <right style="hair">
        <color indexed="63"/>
      </right>
      <top style="thin">
        <color indexed="63"/>
      </top>
      <bottom style="hair">
        <color indexed="63"/>
      </bottom>
      <diagonal/>
    </border>
    <border>
      <left style="thin">
        <color indexed="63"/>
      </left>
      <right style="double">
        <color indexed="63"/>
      </right>
      <top style="thin">
        <color indexed="63"/>
      </top>
      <bottom style="hair">
        <color indexed="63"/>
      </bottom>
      <diagonal/>
    </border>
    <border>
      <left style="hair">
        <color indexed="63"/>
      </left>
      <right/>
      <top/>
      <bottom style="hair">
        <color indexed="63"/>
      </bottom>
      <diagonal/>
    </border>
    <border>
      <left/>
      <right style="hair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3"/>
      </right>
      <top style="thin">
        <color indexed="63"/>
      </top>
      <bottom style="hair">
        <color indexed="63"/>
      </bottom>
      <diagonal/>
    </border>
    <border>
      <left style="thin">
        <color indexed="63"/>
      </left>
      <right/>
      <top style="thin">
        <color indexed="63"/>
      </top>
      <bottom style="hair">
        <color indexed="63"/>
      </bottom>
      <diagonal/>
    </border>
    <border>
      <left/>
      <right style="thin">
        <color indexed="64"/>
      </right>
      <top style="thin">
        <color indexed="63"/>
      </top>
      <bottom style="hair">
        <color indexed="63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 style="double">
        <color indexed="63"/>
      </left>
      <right style="thin">
        <color indexed="63"/>
      </right>
      <top style="double">
        <color indexed="63"/>
      </top>
      <bottom style="double">
        <color indexed="63"/>
      </bottom>
      <diagonal/>
    </border>
    <border>
      <left/>
      <right style="hair">
        <color indexed="63"/>
      </right>
      <top/>
      <bottom style="thin">
        <color indexed="63"/>
      </bottom>
      <diagonal/>
    </border>
    <border>
      <left style="double">
        <color indexed="63"/>
      </left>
      <right style="hair">
        <color indexed="63"/>
      </right>
      <top style="thin">
        <color indexed="63"/>
      </top>
      <bottom style="double">
        <color indexed="63"/>
      </bottom>
      <diagonal/>
    </border>
    <border>
      <left style="thin">
        <color indexed="63"/>
      </left>
      <right style="double">
        <color indexed="63"/>
      </right>
      <top style="double">
        <color indexed="63"/>
      </top>
      <bottom style="thin">
        <color indexed="63"/>
      </bottom>
      <diagonal/>
    </border>
    <border>
      <left style="thin">
        <color indexed="63"/>
      </left>
      <right/>
      <top style="double">
        <color indexed="63"/>
      </top>
      <bottom/>
      <diagonal/>
    </border>
    <border>
      <left style="thin">
        <color indexed="63"/>
      </left>
      <right/>
      <top style="double">
        <color indexed="63"/>
      </top>
      <bottom style="thin">
        <color indexed="63"/>
      </bottom>
      <diagonal/>
    </border>
    <border>
      <left style="double">
        <color indexed="63"/>
      </left>
      <right style="thin">
        <color indexed="63"/>
      </right>
      <top style="thin">
        <color indexed="63"/>
      </top>
      <bottom style="double">
        <color indexed="63"/>
      </bottom>
      <diagonal/>
    </border>
    <border>
      <left style="double">
        <color indexed="63"/>
      </left>
      <right style="hair">
        <color indexed="63"/>
      </right>
      <top style="double">
        <color indexed="63"/>
      </top>
      <bottom style="thin">
        <color indexed="63"/>
      </bottom>
      <diagonal/>
    </border>
    <border>
      <left style="double">
        <color indexed="63"/>
      </left>
      <right style="thin">
        <color indexed="63"/>
      </right>
      <top style="double">
        <color indexed="63"/>
      </top>
      <bottom style="hair">
        <color indexed="63"/>
      </bottom>
      <diagonal/>
    </border>
    <border>
      <left style="double">
        <color indexed="63"/>
      </left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double">
        <color indexed="63"/>
      </left>
      <right style="thin">
        <color indexed="63"/>
      </right>
      <top style="hair">
        <color indexed="63"/>
      </top>
      <bottom style="double">
        <color indexed="63"/>
      </bottom>
      <diagonal/>
    </border>
    <border>
      <left style="thin">
        <color indexed="63"/>
      </left>
      <right style="hair">
        <color indexed="63"/>
      </right>
      <top style="thin">
        <color indexed="63"/>
      </top>
      <bottom/>
      <diagonal/>
    </border>
    <border>
      <left style="hair">
        <color indexed="63"/>
      </left>
      <right style="hair">
        <color indexed="63"/>
      </right>
      <top style="thin">
        <color indexed="63"/>
      </top>
      <bottom/>
      <diagonal/>
    </border>
    <border>
      <left style="hair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double">
        <color indexed="63"/>
      </top>
      <bottom style="thin">
        <color indexed="63"/>
      </bottom>
      <diagonal/>
    </border>
    <border>
      <left style="double">
        <color indexed="63"/>
      </left>
      <right style="thin">
        <color indexed="63"/>
      </right>
      <top style="double">
        <color indexed="63"/>
      </top>
      <bottom style="thin">
        <color indexed="63"/>
      </bottom>
      <diagonal/>
    </border>
  </borders>
  <cellStyleXfs count="2">
    <xf numFmtId="0" fontId="0" fillId="0" borderId="0"/>
    <xf numFmtId="0" fontId="1" fillId="0" borderId="0" applyNumberFormat="0" applyFill="0" applyBorder="0" applyAlignment="0"/>
  </cellStyleXfs>
  <cellXfs count="172">
    <xf numFmtId="0" fontId="0" fillId="0" borderId="0" xfId="0"/>
    <xf numFmtId="0" fontId="0" fillId="0" borderId="0" xfId="0" applyBorder="1" applyAlignment="1" applyProtection="1"/>
    <xf numFmtId="0" fontId="0" fillId="0" borderId="0" xfId="0" applyFont="1" applyBorder="1" applyProtection="1"/>
    <xf numFmtId="0" fontId="0" fillId="0" borderId="0" xfId="0" applyBorder="1" applyProtection="1"/>
    <xf numFmtId="0" fontId="2" fillId="0" borderId="0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  <protection locked="0"/>
    </xf>
    <xf numFmtId="165" fontId="7" fillId="0" borderId="4" xfId="0" applyNumberFormat="1" applyFont="1" applyBorder="1" applyAlignment="1" applyProtection="1">
      <alignment horizontal="center"/>
      <protection locked="0"/>
    </xf>
    <xf numFmtId="166" fontId="7" fillId="0" borderId="5" xfId="0" applyNumberFormat="1" applyFont="1" applyFill="1" applyBorder="1" applyAlignment="1" applyProtection="1">
      <protection hidden="1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protection locked="0"/>
    </xf>
    <xf numFmtId="165" fontId="7" fillId="0" borderId="8" xfId="0" applyNumberFormat="1" applyFont="1" applyBorder="1" applyAlignment="1" applyProtection="1">
      <alignment horizontal="center"/>
      <protection locked="0"/>
    </xf>
    <xf numFmtId="0" fontId="0" fillId="0" borderId="9" xfId="0" applyFont="1" applyBorder="1" applyAlignment="1" applyProtection="1">
      <alignment horizontal="center"/>
    </xf>
    <xf numFmtId="165" fontId="7" fillId="0" borderId="10" xfId="0" applyNumberFormat="1" applyFont="1" applyBorder="1" applyAlignment="1" applyProtection="1">
      <alignment horizontal="center"/>
    </xf>
    <xf numFmtId="0" fontId="0" fillId="0" borderId="9" xfId="0" applyFont="1" applyBorder="1" applyAlignment="1" applyProtection="1">
      <alignment horizontal="center"/>
      <protection locked="0"/>
    </xf>
    <xf numFmtId="165" fontId="7" fillId="0" borderId="10" xfId="0" applyNumberFormat="1" applyFont="1" applyBorder="1" applyAlignment="1" applyProtection="1">
      <alignment horizontal="center"/>
      <protection locked="0"/>
    </xf>
    <xf numFmtId="166" fontId="7" fillId="0" borderId="11" xfId="0" applyNumberFormat="1" applyFont="1" applyFill="1" applyBorder="1" applyAlignment="1" applyProtection="1">
      <protection hidden="1"/>
    </xf>
    <xf numFmtId="166" fontId="11" fillId="0" borderId="12" xfId="0" applyNumberFormat="1" applyFont="1" applyFill="1" applyBorder="1" applyAlignment="1" applyProtection="1">
      <protection hidden="1"/>
    </xf>
    <xf numFmtId="0" fontId="2" fillId="0" borderId="0" xfId="0" applyFont="1" applyBorder="1" applyProtection="1"/>
    <xf numFmtId="0" fontId="13" fillId="0" borderId="6" xfId="1" applyNumberFormat="1" applyFont="1" applyFill="1" applyBorder="1" applyAlignment="1">
      <alignment horizontal="center"/>
    </xf>
    <xf numFmtId="0" fontId="13" fillId="0" borderId="9" xfId="1" applyNumberFormat="1" applyFont="1" applyFill="1" applyBorder="1" applyAlignment="1">
      <alignment horizontal="center"/>
    </xf>
    <xf numFmtId="0" fontId="0" fillId="0" borderId="0" xfId="0" applyBorder="1" applyAlignment="1" applyProtection="1">
      <alignment vertical="center"/>
    </xf>
    <xf numFmtId="16" fontId="0" fillId="0" borderId="13" xfId="0" applyNumberFormat="1" applyBorder="1" applyAlignment="1" applyProtection="1">
      <alignment horizontal="center"/>
      <protection hidden="1"/>
    </xf>
    <xf numFmtId="164" fontId="14" fillId="0" borderId="10" xfId="0" applyNumberFormat="1" applyFont="1" applyBorder="1" applyProtection="1">
      <protection locked="0"/>
    </xf>
    <xf numFmtId="164" fontId="5" fillId="0" borderId="14" xfId="0" applyNumberFormat="1" applyFont="1" applyBorder="1" applyProtection="1">
      <protection hidden="1"/>
    </xf>
    <xf numFmtId="16" fontId="0" fillId="0" borderId="15" xfId="0" applyNumberForma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  <protection locked="0"/>
    </xf>
    <xf numFmtId="164" fontId="7" fillId="0" borderId="15" xfId="0" applyNumberFormat="1" applyFont="1" applyBorder="1" applyAlignment="1" applyProtection="1">
      <alignment vertical="center"/>
      <protection locked="0"/>
    </xf>
    <xf numFmtId="164" fontId="5" fillId="0" borderId="15" xfId="0" applyNumberFormat="1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20" fillId="0" borderId="15" xfId="1" applyNumberFormat="1" applyFont="1" applyFill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20" fillId="0" borderId="0" xfId="1" applyNumberFormat="1" applyFont="1" applyFill="1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0" xfId="0" applyProtection="1"/>
    <xf numFmtId="0" fontId="0" fillId="0" borderId="0" xfId="0" applyProtection="1">
      <protection locked="0"/>
    </xf>
    <xf numFmtId="0" fontId="7" fillId="0" borderId="16" xfId="0" applyFont="1" applyBorder="1" applyProtection="1">
      <protection locked="0"/>
    </xf>
    <xf numFmtId="164" fontId="9" fillId="0" borderId="17" xfId="0" applyNumberFormat="1" applyFont="1" applyBorder="1" applyProtection="1">
      <protection locked="0"/>
    </xf>
    <xf numFmtId="0" fontId="7" fillId="0" borderId="18" xfId="0" applyFont="1" applyBorder="1" applyProtection="1">
      <protection locked="0"/>
    </xf>
    <xf numFmtId="164" fontId="9" fillId="0" borderId="19" xfId="0" applyNumberFormat="1" applyFont="1" applyBorder="1" applyProtection="1">
      <protection locked="0"/>
    </xf>
    <xf numFmtId="0" fontId="7" fillId="0" borderId="20" xfId="0" applyFont="1" applyBorder="1" applyProtection="1">
      <protection locked="0"/>
    </xf>
    <xf numFmtId="164" fontId="9" fillId="0" borderId="21" xfId="0" applyNumberFormat="1" applyFont="1" applyBorder="1" applyProtection="1">
      <protection locked="0"/>
    </xf>
    <xf numFmtId="0" fontId="7" fillId="0" borderId="7" xfId="0" applyFont="1" applyBorder="1" applyProtection="1">
      <protection locked="0"/>
    </xf>
    <xf numFmtId="164" fontId="9" fillId="0" borderId="22" xfId="0" applyNumberFormat="1" applyFont="1" applyBorder="1" applyProtection="1">
      <protection locked="0"/>
    </xf>
    <xf numFmtId="0" fontId="7" fillId="0" borderId="23" xfId="0" applyFont="1" applyBorder="1" applyProtection="1">
      <protection locked="0"/>
    </xf>
    <xf numFmtId="164" fontId="9" fillId="0" borderId="24" xfId="0" applyNumberFormat="1" applyFont="1" applyBorder="1" applyProtection="1">
      <protection locked="0"/>
    </xf>
    <xf numFmtId="0" fontId="7" fillId="0" borderId="25" xfId="0" applyFont="1" applyBorder="1" applyProtection="1">
      <protection locked="0"/>
    </xf>
    <xf numFmtId="164" fontId="9" fillId="0" borderId="26" xfId="0" applyNumberFormat="1" applyFont="1" applyBorder="1" applyProtection="1">
      <protection locked="0"/>
    </xf>
    <xf numFmtId="0" fontId="2" fillId="0" borderId="27" xfId="0" applyFont="1" applyBorder="1" applyAlignment="1" applyProtection="1">
      <alignment horizontal="center"/>
    </xf>
    <xf numFmtId="164" fontId="3" fillId="0" borderId="28" xfId="0" applyNumberFormat="1" applyFont="1" applyBorder="1" applyProtection="1">
      <protection hidden="1"/>
    </xf>
    <xf numFmtId="164" fontId="3" fillId="0" borderId="29" xfId="0" applyNumberFormat="1" applyFont="1" applyBorder="1" applyProtection="1">
      <protection hidden="1"/>
    </xf>
    <xf numFmtId="164" fontId="0" fillId="0" borderId="0" xfId="0" applyNumberFormat="1" applyProtection="1"/>
    <xf numFmtId="0" fontId="13" fillId="0" borderId="0" xfId="1" applyNumberFormat="1" applyFont="1" applyFill="1" applyBorder="1" applyAlignment="1" applyProtection="1"/>
    <xf numFmtId="0" fontId="0" fillId="0" borderId="7" xfId="0" applyBorder="1" applyAlignment="1" applyProtection="1">
      <protection locked="0"/>
    </xf>
    <xf numFmtId="0" fontId="0" fillId="0" borderId="30" xfId="0" applyBorder="1" applyAlignment="1" applyProtection="1"/>
    <xf numFmtId="0" fontId="0" fillId="0" borderId="31" xfId="0" applyBorder="1" applyAlignment="1" applyProtection="1">
      <protection locked="0"/>
    </xf>
    <xf numFmtId="167" fontId="6" fillId="0" borderId="32" xfId="0" applyNumberFormat="1" applyFont="1" applyBorder="1" applyAlignment="1" applyProtection="1">
      <alignment horizontal="center"/>
      <protection locked="0"/>
    </xf>
    <xf numFmtId="167" fontId="6" fillId="0" borderId="33" xfId="0" applyNumberFormat="1" applyFont="1" applyBorder="1" applyAlignment="1" applyProtection="1">
      <alignment horizontal="center"/>
    </xf>
    <xf numFmtId="167" fontId="6" fillId="0" borderId="34" xfId="0" applyNumberFormat="1" applyFont="1" applyBorder="1" applyAlignment="1" applyProtection="1">
      <alignment horizontal="center"/>
      <protection locked="0"/>
    </xf>
    <xf numFmtId="167" fontId="5" fillId="0" borderId="35" xfId="0" applyNumberFormat="1" applyFont="1" applyBorder="1" applyAlignment="1" applyProtection="1">
      <alignment horizontal="center"/>
    </xf>
    <xf numFmtId="168" fontId="0" fillId="0" borderId="36" xfId="0" applyNumberFormat="1" applyBorder="1" applyAlignment="1" applyProtection="1">
      <alignment horizontal="center"/>
      <protection hidden="1"/>
    </xf>
    <xf numFmtId="168" fontId="0" fillId="0" borderId="37" xfId="0" applyNumberFormat="1" applyBorder="1" applyAlignment="1" applyProtection="1">
      <alignment horizontal="center"/>
      <protection hidden="1"/>
    </xf>
    <xf numFmtId="168" fontId="0" fillId="0" borderId="13" xfId="0" applyNumberFormat="1" applyBorder="1" applyAlignment="1" applyProtection="1">
      <alignment horizontal="center"/>
      <protection hidden="1"/>
    </xf>
    <xf numFmtId="168" fontId="0" fillId="0" borderId="38" xfId="0" applyNumberFormat="1" applyBorder="1" applyAlignment="1" applyProtection="1">
      <alignment horizontal="center"/>
      <protection hidden="1"/>
    </xf>
    <xf numFmtId="168" fontId="0" fillId="0" borderId="36" xfId="0" applyNumberFormat="1" applyBorder="1" applyAlignment="1" applyProtection="1">
      <alignment horizontal="center"/>
      <protection locked="0"/>
    </xf>
    <xf numFmtId="169" fontId="3" fillId="0" borderId="39" xfId="0" applyNumberFormat="1" applyFont="1" applyBorder="1" applyProtection="1">
      <protection hidden="1"/>
    </xf>
    <xf numFmtId="169" fontId="3" fillId="0" borderId="40" xfId="0" applyNumberFormat="1" applyFont="1" applyBorder="1" applyProtection="1">
      <protection hidden="1"/>
    </xf>
    <xf numFmtId="169" fontId="3" fillId="0" borderId="41" xfId="0" applyNumberFormat="1" applyFont="1" applyBorder="1" applyProtection="1">
      <protection hidden="1"/>
    </xf>
    <xf numFmtId="169" fontId="3" fillId="0" borderId="42" xfId="0" applyNumberFormat="1" applyFont="1" applyBorder="1" applyProtection="1">
      <protection hidden="1"/>
    </xf>
    <xf numFmtId="169" fontId="4" fillId="0" borderId="7" xfId="0" applyNumberFormat="1" applyFont="1" applyBorder="1" applyProtection="1">
      <protection hidden="1"/>
    </xf>
    <xf numFmtId="169" fontId="4" fillId="0" borderId="8" xfId="0" applyNumberFormat="1" applyFont="1" applyBorder="1" applyProtection="1">
      <protection hidden="1"/>
    </xf>
    <xf numFmtId="169" fontId="4" fillId="0" borderId="43" xfId="0" applyNumberFormat="1" applyFont="1" applyBorder="1" applyProtection="1">
      <protection hidden="1"/>
    </xf>
    <xf numFmtId="169" fontId="4" fillId="0" borderId="44" xfId="0" applyNumberFormat="1" applyFont="1" applyBorder="1" applyProtection="1">
      <protection hidden="1"/>
    </xf>
    <xf numFmtId="169" fontId="5" fillId="0" borderId="45" xfId="0" applyNumberFormat="1" applyFont="1" applyBorder="1" applyProtection="1">
      <protection hidden="1"/>
    </xf>
    <xf numFmtId="169" fontId="5" fillId="0" borderId="46" xfId="0" applyNumberFormat="1" applyFont="1" applyBorder="1" applyProtection="1">
      <protection hidden="1"/>
    </xf>
    <xf numFmtId="169" fontId="5" fillId="0" borderId="47" xfId="0" applyNumberFormat="1" applyFont="1" applyBorder="1" applyProtection="1">
      <protection hidden="1"/>
    </xf>
    <xf numFmtId="169" fontId="5" fillId="0" borderId="48" xfId="0" applyNumberFormat="1" applyFont="1" applyBorder="1" applyProtection="1">
      <protection hidden="1"/>
    </xf>
    <xf numFmtId="169" fontId="0" fillId="0" borderId="0" xfId="0" applyNumberFormat="1" applyBorder="1" applyProtection="1"/>
    <xf numFmtId="169" fontId="8" fillId="0" borderId="49" xfId="1" applyNumberFormat="1" applyFont="1" applyFill="1" applyBorder="1" applyAlignment="1">
      <alignment horizontal="left"/>
    </xf>
    <xf numFmtId="169" fontId="9" fillId="0" borderId="44" xfId="0" applyNumberFormat="1" applyFont="1" applyBorder="1" applyProtection="1">
      <protection hidden="1"/>
    </xf>
    <xf numFmtId="169" fontId="9" fillId="0" borderId="50" xfId="0" applyNumberFormat="1" applyFont="1" applyBorder="1" applyProtection="1">
      <protection hidden="1"/>
    </xf>
    <xf numFmtId="169" fontId="3" fillId="0" borderId="51" xfId="0" applyNumberFormat="1" applyFont="1" applyBorder="1" applyProtection="1">
      <protection hidden="1"/>
    </xf>
    <xf numFmtId="169" fontId="3" fillId="0" borderId="52" xfId="0" applyNumberFormat="1" applyFont="1" applyBorder="1" applyProtection="1">
      <protection hidden="1"/>
    </xf>
    <xf numFmtId="169" fontId="3" fillId="0" borderId="53" xfId="0" applyNumberFormat="1" applyFont="1" applyBorder="1" applyProtection="1">
      <protection hidden="1"/>
    </xf>
    <xf numFmtId="169" fontId="3" fillId="0" borderId="54" xfId="0" applyNumberFormat="1" applyFont="1" applyBorder="1" applyProtection="1">
      <protection hidden="1"/>
    </xf>
    <xf numFmtId="169" fontId="10" fillId="0" borderId="7" xfId="0" applyNumberFormat="1" applyFont="1" applyBorder="1" applyProtection="1">
      <protection locked="0"/>
    </xf>
    <xf numFmtId="169" fontId="10" fillId="0" borderId="8" xfId="0" applyNumberFormat="1" applyFont="1" applyBorder="1" applyProtection="1">
      <protection locked="0"/>
    </xf>
    <xf numFmtId="169" fontId="10" fillId="0" borderId="43" xfId="0" applyNumberFormat="1" applyFont="1" applyBorder="1" applyProtection="1">
      <protection locked="0"/>
    </xf>
    <xf numFmtId="169" fontId="10" fillId="0" borderId="44" xfId="0" applyNumberFormat="1" applyFont="1" applyBorder="1" applyProtection="1">
      <protection hidden="1"/>
    </xf>
    <xf numFmtId="169" fontId="10" fillId="0" borderId="30" xfId="0" applyNumberFormat="1" applyFont="1" applyBorder="1" applyProtection="1">
      <protection locked="0"/>
    </xf>
    <xf numFmtId="169" fontId="10" fillId="0" borderId="50" xfId="0" applyNumberFormat="1" applyFont="1" applyBorder="1" applyProtection="1">
      <protection hidden="1"/>
    </xf>
    <xf numFmtId="169" fontId="4" fillId="0" borderId="51" xfId="0" applyNumberFormat="1" applyFont="1" applyBorder="1" applyProtection="1">
      <protection hidden="1"/>
    </xf>
    <xf numFmtId="169" fontId="4" fillId="0" borderId="54" xfId="0" applyNumberFormat="1" applyFont="1" applyBorder="1" applyProtection="1">
      <protection hidden="1"/>
    </xf>
    <xf numFmtId="169" fontId="12" fillId="0" borderId="0" xfId="0" applyNumberFormat="1" applyFont="1" applyBorder="1" applyProtection="1"/>
    <xf numFmtId="169" fontId="10" fillId="0" borderId="7" xfId="0" applyNumberFormat="1" applyFont="1" applyBorder="1" applyProtection="1">
      <protection hidden="1"/>
    </xf>
    <xf numFmtId="169" fontId="10" fillId="0" borderId="8" xfId="0" applyNumberFormat="1" applyFont="1" applyBorder="1" applyProtection="1">
      <protection hidden="1"/>
    </xf>
    <xf numFmtId="169" fontId="10" fillId="0" borderId="43" xfId="0" applyNumberFormat="1" applyFont="1" applyBorder="1" applyProtection="1">
      <protection hidden="1"/>
    </xf>
    <xf numFmtId="169" fontId="4" fillId="0" borderId="52" xfId="0" applyNumberFormat="1" applyFont="1" applyBorder="1" applyProtection="1">
      <protection hidden="1"/>
    </xf>
    <xf numFmtId="169" fontId="4" fillId="0" borderId="53" xfId="0" applyNumberFormat="1" applyFont="1" applyBorder="1" applyProtection="1">
      <protection hidden="1"/>
    </xf>
    <xf numFmtId="169" fontId="4" fillId="0" borderId="55" xfId="0" applyNumberFormat="1" applyFont="1" applyBorder="1" applyProtection="1">
      <protection hidden="1"/>
    </xf>
    <xf numFmtId="169" fontId="4" fillId="0" borderId="56" xfId="0" applyNumberFormat="1" applyFont="1" applyBorder="1" applyProtection="1">
      <protection hidden="1"/>
    </xf>
    <xf numFmtId="169" fontId="4" fillId="0" borderId="57" xfId="0" applyNumberFormat="1" applyFont="1" applyBorder="1" applyProtection="1">
      <protection hidden="1"/>
    </xf>
    <xf numFmtId="169" fontId="4" fillId="0" borderId="58" xfId="0" applyNumberFormat="1" applyFont="1" applyBorder="1" applyProtection="1">
      <protection hidden="1"/>
    </xf>
    <xf numFmtId="169" fontId="5" fillId="0" borderId="5" xfId="0" applyNumberFormat="1" applyFont="1" applyBorder="1" applyProtection="1">
      <protection hidden="1"/>
    </xf>
    <xf numFmtId="169" fontId="5" fillId="0" borderId="21" xfId="0" applyNumberFormat="1" applyFont="1" applyBorder="1" applyProtection="1">
      <protection hidden="1"/>
    </xf>
    <xf numFmtId="169" fontId="5" fillId="0" borderId="14" xfId="0" applyNumberFormat="1" applyFont="1" applyBorder="1" applyProtection="1">
      <protection hidden="1"/>
    </xf>
    <xf numFmtId="169" fontId="4" fillId="0" borderId="10" xfId="0" applyNumberFormat="1" applyFont="1" applyBorder="1" applyAlignment="1" applyProtection="1">
      <alignment horizontal="center"/>
      <protection hidden="1"/>
    </xf>
    <xf numFmtId="169" fontId="14" fillId="0" borderId="4" xfId="0" applyNumberFormat="1" applyFont="1" applyBorder="1" applyProtection="1">
      <protection locked="0"/>
    </xf>
    <xf numFmtId="169" fontId="14" fillId="0" borderId="8" xfId="0" applyNumberFormat="1" applyFont="1" applyBorder="1" applyProtection="1">
      <protection locked="0"/>
    </xf>
    <xf numFmtId="169" fontId="14" fillId="0" borderId="10" xfId="0" applyNumberFormat="1" applyFont="1" applyBorder="1" applyProtection="1">
      <protection locked="0"/>
    </xf>
    <xf numFmtId="170" fontId="14" fillId="0" borderId="4" xfId="0" applyNumberFormat="1" applyFont="1" applyBorder="1" applyProtection="1">
      <protection locked="0"/>
    </xf>
    <xf numFmtId="170" fontId="5" fillId="0" borderId="5" xfId="0" applyNumberFormat="1" applyFont="1" applyBorder="1" applyProtection="1">
      <protection hidden="1"/>
    </xf>
    <xf numFmtId="170" fontId="14" fillId="0" borderId="8" xfId="0" applyNumberFormat="1" applyFont="1" applyBorder="1" applyProtection="1">
      <protection locked="0"/>
    </xf>
    <xf numFmtId="170" fontId="5" fillId="0" borderId="21" xfId="0" applyNumberFormat="1" applyFont="1" applyBorder="1" applyProtection="1">
      <protection hidden="1"/>
    </xf>
    <xf numFmtId="169" fontId="14" fillId="0" borderId="59" xfId="0" applyNumberFormat="1" applyFont="1" applyBorder="1" applyProtection="1">
      <protection locked="0"/>
    </xf>
    <xf numFmtId="169" fontId="5" fillId="0" borderId="24" xfId="0" applyNumberFormat="1" applyFont="1" applyBorder="1" applyProtection="1">
      <protection hidden="1"/>
    </xf>
    <xf numFmtId="8" fontId="9" fillId="0" borderId="60" xfId="0" applyNumberFormat="1" applyFont="1" applyFill="1" applyBorder="1" applyProtection="1">
      <protection locked="0"/>
    </xf>
    <xf numFmtId="8" fontId="9" fillId="0" borderId="61" xfId="0" applyNumberFormat="1" applyFont="1" applyBorder="1" applyProtection="1">
      <protection hidden="1"/>
    </xf>
    <xf numFmtId="166" fontId="7" fillId="0" borderId="62" xfId="0" applyNumberFormat="1" applyFont="1" applyFill="1" applyBorder="1" applyAlignment="1" applyProtection="1">
      <protection hidden="1"/>
    </xf>
    <xf numFmtId="8" fontId="9" fillId="0" borderId="18" xfId="0" applyNumberFormat="1" applyFont="1" applyFill="1" applyBorder="1" applyProtection="1">
      <protection locked="0"/>
    </xf>
    <xf numFmtId="169" fontId="9" fillId="0" borderId="63" xfId="0" applyNumberFormat="1" applyFont="1" applyBorder="1" applyProtection="1">
      <protection hidden="1"/>
    </xf>
    <xf numFmtId="8" fontId="9" fillId="0" borderId="64" xfId="0" applyNumberFormat="1" applyFont="1" applyFill="1" applyBorder="1" applyProtection="1">
      <protection locked="0"/>
    </xf>
    <xf numFmtId="169" fontId="9" fillId="0" borderId="64" xfId="0" applyNumberFormat="1" applyFont="1" applyBorder="1" applyProtection="1">
      <protection locked="0"/>
    </xf>
    <xf numFmtId="169" fontId="10" fillId="0" borderId="65" xfId="0" applyNumberFormat="1" applyFont="1" applyBorder="1" applyProtection="1">
      <protection hidden="1"/>
    </xf>
    <xf numFmtId="169" fontId="10" fillId="0" borderId="66" xfId="0" applyNumberFormat="1" applyFont="1" applyBorder="1" applyProtection="1">
      <protection locked="0"/>
    </xf>
    <xf numFmtId="169" fontId="10" fillId="0" borderId="67" xfId="0" applyNumberFormat="1" applyFont="1" applyBorder="1" applyProtection="1">
      <protection locked="0"/>
    </xf>
    <xf numFmtId="169" fontId="10" fillId="0" borderId="68" xfId="0" applyNumberFormat="1" applyFont="1" applyBorder="1" applyProtection="1">
      <protection locked="0"/>
    </xf>
    <xf numFmtId="169" fontId="14" fillId="0" borderId="10" xfId="0" quotePrefix="1" applyNumberFormat="1" applyFont="1" applyBorder="1" applyProtection="1">
      <protection locked="0"/>
    </xf>
    <xf numFmtId="167" fontId="6" fillId="0" borderId="7" xfId="0" applyNumberFormat="1" applyFont="1" applyBorder="1" applyAlignment="1" applyProtection="1">
      <protection locked="0"/>
    </xf>
    <xf numFmtId="167" fontId="6" fillId="0" borderId="7" xfId="0" applyNumberFormat="1" applyFont="1" applyBorder="1" applyAlignment="1" applyProtection="1"/>
    <xf numFmtId="167" fontId="6" fillId="0" borderId="32" xfId="0" applyNumberFormat="1" applyFont="1" applyBorder="1" applyAlignment="1" applyProtection="1">
      <alignment horizontal="center"/>
    </xf>
    <xf numFmtId="0" fontId="17" fillId="0" borderId="0" xfId="1" applyNumberFormat="1" applyFont="1" applyFill="1" applyBorder="1" applyAlignment="1">
      <alignment horizontal="right"/>
    </xf>
    <xf numFmtId="0" fontId="0" fillId="0" borderId="0" xfId="0"/>
    <xf numFmtId="0" fontId="2" fillId="0" borderId="69" xfId="0" applyFont="1" applyBorder="1" applyAlignment="1" applyProtection="1"/>
    <xf numFmtId="0" fontId="14" fillId="0" borderId="0" xfId="0" applyFont="1" applyBorder="1" applyAlignment="1" applyProtection="1">
      <alignment horizontal="center" wrapText="1"/>
      <protection hidden="1"/>
    </xf>
    <xf numFmtId="0" fontId="15" fillId="0" borderId="0" xfId="0" applyFont="1" applyFill="1" applyBorder="1" applyAlignment="1" applyProtection="1">
      <alignment horizontal="center" wrapText="1"/>
      <protection hidden="1"/>
    </xf>
    <xf numFmtId="0" fontId="16" fillId="0" borderId="0" xfId="0" applyFont="1" applyFill="1" applyBorder="1" applyAlignment="1" applyProtection="1">
      <alignment horizontal="center" wrapText="1"/>
      <protection hidden="1"/>
    </xf>
    <xf numFmtId="0" fontId="0" fillId="0" borderId="7" xfId="0" applyBorder="1" applyAlignment="1" applyProtection="1">
      <protection locked="0"/>
    </xf>
    <xf numFmtId="0" fontId="0" fillId="0" borderId="7" xfId="0" applyFont="1" applyBorder="1" applyAlignment="1" applyProtection="1">
      <protection locked="0"/>
    </xf>
    <xf numFmtId="0" fontId="0" fillId="0" borderId="70" xfId="0" applyBorder="1" applyAlignment="1" applyProtection="1">
      <protection locked="0"/>
    </xf>
    <xf numFmtId="0" fontId="0" fillId="0" borderId="70" xfId="0" applyFont="1" applyBorder="1" applyAlignment="1" applyProtection="1">
      <protection locked="0"/>
    </xf>
    <xf numFmtId="0" fontId="2" fillId="0" borderId="71" xfId="0" applyFont="1" applyBorder="1" applyAlignment="1" applyProtection="1"/>
    <xf numFmtId="169" fontId="6" fillId="0" borderId="72" xfId="0" applyNumberFormat="1" applyFont="1" applyBorder="1" applyAlignment="1" applyProtection="1">
      <protection hidden="1"/>
    </xf>
    <xf numFmtId="169" fontId="6" fillId="0" borderId="73" xfId="0" applyNumberFormat="1" applyFont="1" applyBorder="1" applyAlignment="1" applyProtection="1">
      <protection hidden="1"/>
    </xf>
    <xf numFmtId="169" fontId="6" fillId="0" borderId="74" xfId="0" applyNumberFormat="1" applyFont="1" applyBorder="1" applyAlignment="1" applyProtection="1">
      <protection hidden="1"/>
    </xf>
    <xf numFmtId="0" fontId="2" fillId="0" borderId="75" xfId="0" applyFont="1" applyBorder="1" applyAlignment="1" applyProtection="1"/>
    <xf numFmtId="0" fontId="2" fillId="0" borderId="76" xfId="0" applyFont="1" applyBorder="1" applyAlignment="1" applyProtection="1"/>
    <xf numFmtId="0" fontId="2" fillId="0" borderId="77" xfId="0" applyFont="1" applyBorder="1" applyAlignment="1" applyProtection="1"/>
    <xf numFmtId="0" fontId="2" fillId="0" borderId="78" xfId="0" applyFont="1" applyBorder="1" applyAlignment="1" applyProtection="1"/>
    <xf numFmtId="0" fontId="2" fillId="0" borderId="79" xfId="0" applyFont="1" applyBorder="1" applyAlignment="1" applyProtection="1">
      <alignment horizontal="left"/>
    </xf>
    <xf numFmtId="167" fontId="7" fillId="0" borderId="8" xfId="0" applyNumberFormat="1" applyFont="1" applyBorder="1" applyAlignment="1" applyProtection="1">
      <protection locked="0"/>
    </xf>
    <xf numFmtId="167" fontId="7" fillId="0" borderId="10" xfId="0" applyNumberFormat="1" applyFont="1" applyBorder="1" applyAlignment="1" applyProtection="1">
      <protection locked="0"/>
    </xf>
    <xf numFmtId="167" fontId="7" fillId="0" borderId="4" xfId="0" applyNumberFormat="1" applyFont="1" applyBorder="1" applyAlignment="1" applyProtection="1">
      <protection locked="0"/>
    </xf>
    <xf numFmtId="167" fontId="6" fillId="0" borderId="34" xfId="0" applyNumberFormat="1" applyFont="1" applyBorder="1" applyAlignment="1" applyProtection="1">
      <alignment horizontal="left"/>
      <protection locked="0"/>
    </xf>
    <xf numFmtId="167" fontId="18" fillId="0" borderId="80" xfId="0" applyNumberFormat="1" applyFont="1" applyBorder="1" applyAlignment="1" applyProtection="1">
      <alignment horizontal="center" vertical="center"/>
    </xf>
    <xf numFmtId="167" fontId="5" fillId="0" borderId="32" xfId="0" applyNumberFormat="1" applyFont="1" applyBorder="1" applyAlignment="1" applyProtection="1">
      <alignment horizontal="center"/>
    </xf>
    <xf numFmtId="167" fontId="19" fillId="0" borderId="81" xfId="0" applyNumberFormat="1" applyFont="1" applyBorder="1" applyAlignment="1" applyProtection="1">
      <alignment horizontal="center" vertical="center"/>
    </xf>
    <xf numFmtId="167" fontId="8" fillId="2" borderId="82" xfId="1" applyNumberFormat="1" applyFont="1" applyFill="1" applyBorder="1" applyAlignment="1">
      <alignment horizontal="center" vertical="center" wrapText="1"/>
    </xf>
    <xf numFmtId="169" fontId="4" fillId="0" borderId="10" xfId="0" applyNumberFormat="1" applyFont="1" applyBorder="1" applyAlignment="1" applyProtection="1">
      <alignment horizontal="center"/>
      <protection hidden="1"/>
    </xf>
    <xf numFmtId="170" fontId="7" fillId="0" borderId="8" xfId="0" applyNumberFormat="1" applyFont="1" applyBorder="1" applyAlignment="1" applyProtection="1">
      <protection locked="0"/>
    </xf>
    <xf numFmtId="0" fontId="7" fillId="0" borderId="10" xfId="0" applyFont="1" applyBorder="1" applyAlignment="1" applyProtection="1">
      <protection locked="0"/>
    </xf>
    <xf numFmtId="170" fontId="7" fillId="0" borderId="32" xfId="0" applyNumberFormat="1" applyFont="1" applyBorder="1" applyAlignment="1" applyProtection="1">
      <protection locked="0"/>
    </xf>
    <xf numFmtId="169" fontId="7" fillId="0" borderId="8" xfId="0" applyNumberFormat="1" applyFont="1" applyBorder="1" applyAlignment="1" applyProtection="1">
      <protection locked="0"/>
    </xf>
    <xf numFmtId="169" fontId="7" fillId="0" borderId="10" xfId="0" applyNumberFormat="1" applyFont="1" applyBorder="1" applyAlignment="1" applyProtection="1">
      <protection locked="0"/>
    </xf>
    <xf numFmtId="169" fontId="7" fillId="0" borderId="4" xfId="0" applyNumberFormat="1" applyFont="1" applyBorder="1" applyAlignment="1" applyProtection="1">
      <protection locked="0"/>
    </xf>
    <xf numFmtId="169" fontId="7" fillId="0" borderId="59" xfId="0" applyNumberFormat="1" applyFont="1" applyBorder="1" applyAlignment="1" applyProtection="1">
      <protection locked="0"/>
    </xf>
    <xf numFmtId="0" fontId="21" fillId="0" borderId="0" xfId="0" applyFont="1" applyBorder="1" applyAlignment="1" applyProtection="1">
      <alignment horizontal="center" vertical="center"/>
    </xf>
    <xf numFmtId="0" fontId="22" fillId="0" borderId="84" xfId="0" applyFont="1" applyBorder="1" applyAlignment="1" applyProtection="1">
      <alignment horizontal="center"/>
    </xf>
    <xf numFmtId="0" fontId="22" fillId="0" borderId="83" xfId="0" applyFont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>
      <alignment horizontal="right"/>
      <protection hidden="1"/>
    </xf>
    <xf numFmtId="0" fontId="22" fillId="0" borderId="49" xfId="0" applyFont="1" applyBorder="1" applyAlignment="1" applyProtection="1">
      <alignment horizontal="center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200" b="1" i="0" u="dbl" strike="noStrike" baseline="0">
                <a:solidFill>
                  <a:srgbClr val="3C3C3C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Jahresbilanz</a:t>
            </a:r>
          </a:p>
        </c:rich>
      </c:tx>
      <c:layout>
        <c:manualLayout>
          <c:xMode val="edge"/>
          <c:yMode val="edge"/>
          <c:x val="0.31707317073170732"/>
          <c:y val="3.859649122807017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8571428571428581"/>
          <c:y val="0.30877298784603846"/>
          <c:w val="0.66550522648083643"/>
          <c:h val="0.60701962383368924"/>
        </c:manualLayout>
      </c:layout>
      <c:barChart>
        <c:barDir val="col"/>
        <c:grouping val="clustered"/>
        <c:ser>
          <c:idx val="0"/>
          <c:order val="0"/>
          <c:tx>
            <c:strRef>
              <c:f>'Full Year'!$B$2:$B$2</c:f>
              <c:strCache>
                <c:ptCount val="1"/>
                <c:pt idx="0">
                  <c:v>Gesamtes Einkommen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Year'!$R$1:$R$1</c:f>
              <c:strCache>
                <c:ptCount val="1"/>
                <c:pt idx="0">
                  <c:v>Jahr</c:v>
                </c:pt>
              </c:strCache>
            </c:strRef>
          </c:cat>
          <c:val>
            <c:numRef>
              <c:f>'Full Year'!$R$2:$R$2</c:f>
              <c:numCache>
                <c:formatCode>#,##0.00\ "€"</c:formatCode>
                <c:ptCount val="1"/>
                <c:pt idx="0">
                  <c:v>1500</c:v>
                </c:pt>
              </c:numCache>
            </c:numRef>
          </c:val>
        </c:ser>
        <c:ser>
          <c:idx val="1"/>
          <c:order val="1"/>
          <c:tx>
            <c:strRef>
              <c:f>'Full Year'!$B$3:$B$3</c:f>
              <c:strCache>
                <c:ptCount val="1"/>
                <c:pt idx="0">
                  <c:v>Gesamte Ausgaben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Year'!$R$1:$R$1</c:f>
              <c:strCache>
                <c:ptCount val="1"/>
                <c:pt idx="0">
                  <c:v>Jahr</c:v>
                </c:pt>
              </c:strCache>
            </c:strRef>
          </c:cat>
          <c:val>
            <c:numRef>
              <c:f>'Full Year'!$R$3:$R$3</c:f>
              <c:numCache>
                <c:formatCode>#,##0.00\ "€"</c:formatCode>
                <c:ptCount val="1"/>
                <c:pt idx="0">
                  <c:v>1078</c:v>
                </c:pt>
              </c:numCache>
            </c:numRef>
          </c:val>
        </c:ser>
        <c:ser>
          <c:idx val="2"/>
          <c:order val="2"/>
          <c:tx>
            <c:strRef>
              <c:f>'Full Year'!$B$4:$B$4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Year'!$R$1:$R$1</c:f>
              <c:strCache>
                <c:ptCount val="1"/>
                <c:pt idx="0">
                  <c:v>Jahr</c:v>
                </c:pt>
              </c:strCache>
            </c:strRef>
          </c:cat>
          <c:val>
            <c:numRef>
              <c:f>'Full Year'!$R$4:$R$4</c:f>
              <c:numCache>
                <c:formatCode>#,##0.00\ "€"</c:formatCode>
                <c:ptCount val="1"/>
                <c:pt idx="0">
                  <c:v>422</c:v>
                </c:pt>
              </c:numCache>
            </c:numRef>
          </c:val>
        </c:ser>
        <c:axId val="133800704"/>
        <c:axId val="133802240"/>
      </c:barChart>
      <c:catAx>
        <c:axId val="1338007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C3C3C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3802240"/>
        <c:crossesAt val="0"/>
        <c:auto val="1"/>
        <c:lblAlgn val="ctr"/>
        <c:lblOffset val="100"/>
        <c:tickLblSkip val="1"/>
        <c:tickMarkSkip val="1"/>
      </c:catAx>
      <c:valAx>
        <c:axId val="1338022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&quot; €&quot;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C3C3C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3800704"/>
        <c:crossesAt val="1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4.8892059224304299E-2"/>
          <c:y val="0.1230144126721002"/>
          <c:w val="0.92396535798878843"/>
          <c:h val="0.11558355205599305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C3C3C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200" b="1" i="0" u="dbl" strike="noStrike" baseline="0">
                <a:solidFill>
                  <a:srgbClr val="3C3C3C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Bilanz nach Monaten</a:t>
            </a:r>
          </a:p>
        </c:rich>
      </c:tx>
      <c:layout>
        <c:manualLayout>
          <c:xMode val="edge"/>
          <c:yMode val="edge"/>
          <c:x val="0.38060811863061261"/>
          <c:y val="3.87323943661971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98560593908706"/>
          <c:y val="0.3098591549295775"/>
          <c:w val="0.86975459433409652"/>
          <c:h val="0.60563380281690149"/>
        </c:manualLayout>
      </c:layout>
      <c:barChart>
        <c:barDir val="col"/>
        <c:grouping val="clustered"/>
        <c:ser>
          <c:idx val="0"/>
          <c:order val="0"/>
          <c:tx>
            <c:strRef>
              <c:f>'Full Year'!$B$2:$B$2</c:f>
              <c:strCache>
                <c:ptCount val="1"/>
                <c:pt idx="0">
                  <c:v>Gesamtes Einkommen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Year'!$F$13:$Q$13</c:f>
              <c:numCache>
                <c:formatCode>#,##0.00\ "€"</c:formatCode>
                <c:ptCount val="12"/>
                <c:pt idx="0">
                  <c:v>1500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'Full Year'!$B$15:$B$15</c:f>
              <c:strCache>
                <c:ptCount val="1"/>
                <c:pt idx="0">
                  <c:v>Feste Ausgaben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Year'!$F$25:$Q$25</c:f>
              <c:numCache>
                <c:formatCode>#,##0.00\ "€"</c:formatCode>
                <c:ptCount val="12"/>
                <c:pt idx="0">
                  <c:v>830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'Full Year'!$B$27:$B$27</c:f>
              <c:strCache>
                <c:ptCount val="1"/>
                <c:pt idx="0">
                  <c:v>Flexible Ausgaben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Year'!$F$38:$Q$38</c:f>
              <c:numCache>
                <c:formatCode>#,##0.00\ "€"</c:formatCode>
                <c:ptCount val="12"/>
                <c:pt idx="0">
                  <c:v>248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'Full Year'!$B$4:$B$4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Year'!$F$4:$Q$4</c:f>
              <c:numCache>
                <c:formatCode>#,##0.00\ "€"</c:formatCode>
                <c:ptCount val="12"/>
                <c:pt idx="0">
                  <c:v>422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133853952"/>
        <c:axId val="133855488"/>
      </c:barChart>
      <c:catAx>
        <c:axId val="1338539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C3C3C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3855488"/>
        <c:crossesAt val="0"/>
        <c:auto val="1"/>
        <c:lblAlgn val="ctr"/>
        <c:lblOffset val="100"/>
        <c:tickLblSkip val="2"/>
        <c:tickMarkSkip val="1"/>
      </c:catAx>
      <c:valAx>
        <c:axId val="1338554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&quot; €&quot;;[Red]#,##0.00&quot; €&quot;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C3C3C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3853952"/>
        <c:crossesAt val="1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509706728048286"/>
          <c:y val="0.16901408450704231"/>
          <c:w val="0.85808433135438389"/>
          <c:h val="7.042253521126756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C3C3C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200" b="1" i="0" u="dbl" strike="noStrike" baseline="0">
                <a:solidFill>
                  <a:srgbClr val="3C3C3C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Flexible</a:t>
            </a:r>
            <a:r>
              <a:rPr lang="de-DE" baseline="0"/>
              <a:t> Ausgaben nach Monaten</a:t>
            </a:r>
            <a:endParaRPr lang="de-DE"/>
          </a:p>
        </c:rich>
      </c:tx>
      <c:layout>
        <c:manualLayout>
          <c:xMode val="edge"/>
          <c:yMode val="edge"/>
          <c:x val="0.4176833536051896"/>
          <c:y val="3.24189526184538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8089498469157364E-2"/>
          <c:y val="0.24438902743142146"/>
          <c:w val="0.91768383757685235"/>
          <c:h val="0.65336658354114718"/>
        </c:manualLayout>
      </c:layout>
      <c:barChart>
        <c:barDir val="col"/>
        <c:grouping val="clustered"/>
        <c:ser>
          <c:idx val="2"/>
          <c:order val="0"/>
          <c:tx>
            <c:strRef>
              <c:f>'Full Year'!$C$28:$C$28</c:f>
              <c:strCache>
                <c:ptCount val="1"/>
                <c:pt idx="0">
                  <c:v>Essen u. Trinken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Year'!$F$28:$Q$28</c:f>
              <c:numCache>
                <c:formatCode>#,##0.00\ "€"</c:formatCode>
                <c:ptCount val="12"/>
                <c:pt idx="0">
                  <c:v>200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0"/>
          <c:order val="1"/>
          <c:tx>
            <c:strRef>
              <c:f>'Full Year'!$C$29</c:f>
              <c:strCache>
                <c:ptCount val="1"/>
                <c:pt idx="0">
                  <c:v>Körperpflege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'Full Year'!$F$29:$Q$29</c:f>
              <c:numCache>
                <c:formatCode>#,##0.00\ "€"</c:formatCode>
                <c:ptCount val="12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2"/>
          <c:tx>
            <c:strRef>
              <c:f>'Full Year'!$C$30:$C$30</c:f>
              <c:strCache>
                <c:ptCount val="1"/>
                <c:pt idx="0">
                  <c:v>Haushalt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Year'!$F$30:$Q$30</c:f>
              <c:numCache>
                <c:formatCode>#,##0.00\ "€"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3"/>
          <c:tx>
            <c:strRef>
              <c:f>'Full Year'!$C$31</c:f>
              <c:strCache>
                <c:ptCount val="1"/>
                <c:pt idx="0">
                  <c:v>Kleidung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'Full Year'!$F$31:$Q$31</c:f>
              <c:numCache>
                <c:formatCode>#,##0.00\ "€"</c:formatCode>
                <c:ptCount val="12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'Full Year'!$C$32:$C$32</c:f>
              <c:strCache>
                <c:ptCount val="1"/>
                <c:pt idx="0">
                  <c:v>Hobby 1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Year'!$F$32:$Q$32</c:f>
              <c:numCache>
                <c:formatCode>#,##0.00\ "€"</c:formatCode>
                <c:ptCount val="12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'Full Year'!$C$33:$C$33</c:f>
              <c:strCache>
                <c:ptCount val="1"/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Year'!$F$33:$Q$33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'Full Year'!$C$34:$C$34</c:f>
              <c:strCache>
                <c:ptCount val="1"/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Year'!$F$34:$Q$34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'Full Year'!$C$35:$C$35</c:f>
              <c:strCache>
                <c:ptCount val="1"/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Year'!$F$35:$Q$35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'Full Year'!$C$36:$C$36</c:f>
              <c:strCache>
                <c:ptCount val="1"/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Year'!$F$36:$Q$36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'Full Year'!$C$37:$C$37</c:f>
              <c:strCache>
                <c:ptCount val="1"/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Year'!$F$37:$Q$37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134218880"/>
        <c:axId val="134220416"/>
      </c:barChart>
      <c:catAx>
        <c:axId val="134218880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C3C3C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4220416"/>
        <c:crossesAt val="0"/>
        <c:auto val="1"/>
        <c:lblAlgn val="ctr"/>
        <c:lblOffset val="100"/>
        <c:tickLblSkip val="1"/>
        <c:tickMarkSkip val="1"/>
      </c:catAx>
      <c:valAx>
        <c:axId val="1342204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&quot; €&quot;;[Red]#,##0.00&quot; €&quot;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C3C3C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4218880"/>
        <c:crossesAt val="1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7.3539466103322459E-2"/>
          <c:y val="0.13216957605985036"/>
          <c:w val="0.9094461515481298"/>
          <c:h val="5.985037406483792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200" b="1" i="0" u="dbl" strike="noStrike" baseline="0">
                <a:solidFill>
                  <a:srgbClr val="3C3C3C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Alle Ausgaben nach Monaten</a:t>
            </a:r>
          </a:p>
        </c:rich>
      </c:tx>
      <c:layout>
        <c:manualLayout>
          <c:xMode val="edge"/>
          <c:yMode val="edge"/>
          <c:x val="0.45514721321599505"/>
          <c:y val="3.23383084577114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9264723569882943E-2"/>
          <c:y val="0.2960206196085482"/>
          <c:w val="0.94044151411761623"/>
          <c:h val="0.60199151214511493"/>
        </c:manualLayout>
      </c:layout>
      <c:barChart>
        <c:barDir val="col"/>
        <c:grouping val="clustered"/>
        <c:ser>
          <c:idx val="10"/>
          <c:order val="0"/>
          <c:tx>
            <c:strRef>
              <c:f>'Full Year'!$C$16</c:f>
              <c:strCache>
                <c:ptCount val="1"/>
                <c:pt idx="0">
                  <c:v>Warmmiete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Year'!$F$16:$Q$16</c:f>
              <c:numCache>
                <c:formatCode>#,##0.00\ "€"</c:formatCode>
                <c:ptCount val="12"/>
                <c:pt idx="0">
                  <c:v>500</c:v>
                </c:pt>
              </c:numCache>
            </c:numRef>
          </c:val>
        </c:ser>
        <c:ser>
          <c:idx val="11"/>
          <c:order val="1"/>
          <c:tx>
            <c:strRef>
              <c:f>'Full Year'!$C$17</c:f>
              <c:strCache>
                <c:ptCount val="1"/>
                <c:pt idx="0">
                  <c:v>KK- und Pflegeversicherung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Year'!$F$17:$Q$17</c:f>
              <c:numCache>
                <c:formatCode>#,##0.00\ "€"</c:formatCode>
                <c:ptCount val="12"/>
                <c:pt idx="0">
                  <c:v>300</c:v>
                </c:pt>
              </c:numCache>
            </c:numRef>
          </c:val>
        </c:ser>
        <c:ser>
          <c:idx val="2"/>
          <c:order val="2"/>
          <c:tx>
            <c:strRef>
              <c:f>'Full Year'!$C$28:$C$28</c:f>
              <c:strCache>
                <c:ptCount val="1"/>
                <c:pt idx="0">
                  <c:v>Essen u. Trinken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Year'!$F$28:$Q$28</c:f>
              <c:numCache>
                <c:formatCode>#,##0.00\ "€"</c:formatCode>
                <c:ptCount val="12"/>
                <c:pt idx="0">
                  <c:v>200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0"/>
          <c:order val="3"/>
          <c:tx>
            <c:strRef>
              <c:f>'Full Year'!$C$29</c:f>
              <c:strCache>
                <c:ptCount val="1"/>
                <c:pt idx="0">
                  <c:v>Körperpflege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Year'!$F$29:$Q$29</c:f>
              <c:numCache>
                <c:formatCode>#,##0.00\ "€"</c:formatCode>
                <c:ptCount val="12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4"/>
          <c:tx>
            <c:strRef>
              <c:f>'Full Year'!$C$30:$C$30</c:f>
              <c:strCache>
                <c:ptCount val="1"/>
                <c:pt idx="0">
                  <c:v>Haushalt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Year'!$F$30:$Q$30</c:f>
              <c:numCache>
                <c:formatCode>#,##0.00\ "€"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5"/>
          <c:tx>
            <c:strRef>
              <c:f>'Full Year'!$C$31</c:f>
              <c:strCache>
                <c:ptCount val="1"/>
                <c:pt idx="0">
                  <c:v>Kleidung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Year'!$F$31:$Q$31</c:f>
              <c:numCache>
                <c:formatCode>#,##0.00\ "€"</c:formatCode>
                <c:ptCount val="12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6"/>
          <c:tx>
            <c:strRef>
              <c:f>'Full Year'!$C$32:$C$32</c:f>
              <c:strCache>
                <c:ptCount val="1"/>
                <c:pt idx="0">
                  <c:v>Hobby 1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Year'!$F$32:$Q$32</c:f>
              <c:numCache>
                <c:formatCode>#,##0.00\ "€"</c:formatCode>
                <c:ptCount val="12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7"/>
          <c:tx>
            <c:strRef>
              <c:f>'Full Year'!$C$33:$C$33</c:f>
              <c:strCache>
                <c:ptCount val="1"/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Year'!$F$33:$Q$33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8"/>
          <c:tx>
            <c:strRef>
              <c:f>'Full Year'!$C$34:$C$34</c:f>
              <c:strCache>
                <c:ptCount val="1"/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Year'!$F$34:$Q$34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9"/>
          <c:tx>
            <c:strRef>
              <c:f>'Full Year'!$C$35:$C$35</c:f>
              <c:strCache>
                <c:ptCount val="1"/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Year'!$F$35:$Q$35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10"/>
          <c:tx>
            <c:strRef>
              <c:f>'Full Year'!$C$36:$C$36</c:f>
              <c:strCache>
                <c:ptCount val="1"/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Year'!$F$36:$Q$36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11"/>
          <c:tx>
            <c:strRef>
              <c:f>'Full Year'!$C$37:$C$37</c:f>
              <c:strCache>
                <c:ptCount val="1"/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Year'!$F$37:$Q$37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'Full Year'!$C$18</c:f>
              <c:strCache>
                <c:ptCount val="1"/>
                <c:pt idx="0">
                  <c:v>Medien (Internet/Telefon/GEZ)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Year'!$F$18:$Q$18</c:f>
              <c:numCache>
                <c:formatCode>#,##0.00\ "€"</c:formatCode>
                <c:ptCount val="12"/>
                <c:pt idx="0">
                  <c:v>30</c:v>
                </c:pt>
              </c:numCache>
            </c:numRef>
          </c:val>
        </c:ser>
        <c:ser>
          <c:idx val="13"/>
          <c:order val="13"/>
          <c:tx>
            <c:strRef>
              <c:f>'Full Year'!$C$19</c:f>
              <c:strCache>
                <c:ptCount val="1"/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Year'!$F$19:$Q$19</c:f>
              <c:numCache>
                <c:formatCode>#,##0.00\ "€"</c:formatCode>
                <c:ptCount val="12"/>
              </c:numCache>
            </c:numRef>
          </c:val>
        </c:ser>
        <c:ser>
          <c:idx val="14"/>
          <c:order val="14"/>
          <c:tx>
            <c:strRef>
              <c:f>'Full Year'!$C$20</c:f>
              <c:strCache>
                <c:ptCount val="1"/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Year'!$F$20:$Q$20</c:f>
              <c:numCache>
                <c:formatCode>#,##0.00\ "€"</c:formatCode>
                <c:ptCount val="12"/>
              </c:numCache>
            </c:numRef>
          </c:val>
        </c:ser>
        <c:ser>
          <c:idx val="15"/>
          <c:order val="15"/>
          <c:tx>
            <c:strRef>
              <c:f>'Full Year'!$C$21</c:f>
              <c:strCache>
                <c:ptCount val="1"/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Year'!$F$21:$Q$21</c:f>
              <c:numCache>
                <c:formatCode>#,##0.00\ "€"</c:formatCode>
                <c:ptCount val="12"/>
              </c:numCache>
            </c:numRef>
          </c:val>
        </c:ser>
        <c:ser>
          <c:idx val="16"/>
          <c:order val="16"/>
          <c:tx>
            <c:strRef>
              <c:f>'Full Year'!$C$22</c:f>
              <c:strCache>
                <c:ptCount val="1"/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Year'!$F$22:$Q$22</c:f>
              <c:numCache>
                <c:formatCode>#,##0.00\ "€"</c:formatCode>
                <c:ptCount val="12"/>
              </c:numCache>
            </c:numRef>
          </c:val>
        </c:ser>
        <c:ser>
          <c:idx val="17"/>
          <c:order val="17"/>
          <c:tx>
            <c:strRef>
              <c:f>'Full Year'!$C$23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Year'!$F$23:$Q$23</c:f>
              <c:numCache>
                <c:formatCode>#,##0.00\ "€"</c:formatCode>
                <c:ptCount val="12"/>
              </c:numCache>
            </c:numRef>
          </c:val>
        </c:ser>
        <c:ser>
          <c:idx val="18"/>
          <c:order val="18"/>
          <c:tx>
            <c:strRef>
              <c:f>'Full Year'!$C$24</c:f>
              <c:strCache>
                <c:ptCount val="1"/>
                <c:pt idx="0">
                  <c:v>Vorrechnung flexible Ausgaben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Year'!$F$1:$Q$1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'Full Year'!$F$24:$Q$24</c:f>
              <c:numCache>
                <c:formatCode>#,##0.00\ "€"</c:formatCode>
                <c:ptCount val="12"/>
              </c:numCache>
            </c:numRef>
          </c:val>
        </c:ser>
        <c:axId val="134411008"/>
        <c:axId val="134412544"/>
      </c:barChart>
      <c:catAx>
        <c:axId val="1344110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C3C3C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4412544"/>
        <c:crossesAt val="0"/>
        <c:auto val="1"/>
        <c:lblAlgn val="ctr"/>
        <c:lblOffset val="100"/>
        <c:tickLblSkip val="1"/>
        <c:tickMarkSkip val="1"/>
      </c:catAx>
      <c:valAx>
        <c:axId val="1344125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&quot; €&quot;;[Red]#,##0.00&quot; €&quot;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C3C3C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4411008"/>
        <c:crossesAt val="1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9.9264705882352963E-2"/>
          <c:y val="9.9656050456379555E-2"/>
          <c:w val="0.83970619113787259"/>
          <c:h val="0.1730920202138911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200" b="1" i="0" u="dbl" strike="noStrike" baseline="0">
                <a:solidFill>
                  <a:srgbClr val="3C3C3C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Allle</a:t>
            </a:r>
            <a:r>
              <a:rPr lang="de-DE" baseline="0"/>
              <a:t> Ausgaben im Jahr</a:t>
            </a:r>
            <a:endParaRPr lang="de-DE"/>
          </a:p>
        </c:rich>
      </c:tx>
      <c:layout>
        <c:manualLayout>
          <c:xMode val="edge"/>
          <c:yMode val="edge"/>
          <c:x val="0.44995899085815272"/>
          <c:y val="3.225806451612903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2861920089821235E-2"/>
          <c:y val="0.29528571757439032"/>
          <c:w val="0.92555906026986745"/>
          <c:h val="0.60297839807207443"/>
        </c:manualLayout>
      </c:layout>
      <c:barChart>
        <c:barDir val="col"/>
        <c:grouping val="clustered"/>
        <c:ser>
          <c:idx val="5"/>
          <c:order val="0"/>
          <c:tx>
            <c:strRef>
              <c:f>'Full Year'!$C$16</c:f>
              <c:strCache>
                <c:ptCount val="1"/>
                <c:pt idx="0">
                  <c:v>Warmmiete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Year'!$R$1</c:f>
              <c:strCache>
                <c:ptCount val="1"/>
                <c:pt idx="0">
                  <c:v>Jahr</c:v>
                </c:pt>
              </c:strCache>
            </c:strRef>
          </c:cat>
          <c:val>
            <c:numRef>
              <c:f>'Full Year'!$R$16</c:f>
              <c:numCache>
                <c:formatCode>#,##0.00\ "€"</c:formatCode>
                <c:ptCount val="1"/>
                <c:pt idx="0">
                  <c:v>500</c:v>
                </c:pt>
              </c:numCache>
            </c:numRef>
          </c:val>
        </c:ser>
        <c:ser>
          <c:idx val="0"/>
          <c:order val="1"/>
          <c:tx>
            <c:strRef>
              <c:f>'Full Year'!$C$17</c:f>
              <c:strCache>
                <c:ptCount val="1"/>
                <c:pt idx="0">
                  <c:v>KK- und Pflegeversicherung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Year'!$R$1</c:f>
              <c:strCache>
                <c:ptCount val="1"/>
                <c:pt idx="0">
                  <c:v>Jahr</c:v>
                </c:pt>
              </c:strCache>
            </c:strRef>
          </c:cat>
          <c:val>
            <c:numRef>
              <c:f>'Full Year'!$R$17</c:f>
              <c:numCache>
                <c:formatCode>#,##0.00\ "€"</c:formatCode>
                <c:ptCount val="1"/>
                <c:pt idx="0">
                  <c:v>300</c:v>
                </c:pt>
              </c:numCache>
            </c:numRef>
          </c:val>
        </c:ser>
        <c:ser>
          <c:idx val="1"/>
          <c:order val="2"/>
          <c:tx>
            <c:strRef>
              <c:f>'Full Year'!$C$18</c:f>
              <c:strCache>
                <c:ptCount val="1"/>
                <c:pt idx="0">
                  <c:v>Medien (Internet/Telefon/GEZ)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Year'!$R$1</c:f>
              <c:strCache>
                <c:ptCount val="1"/>
                <c:pt idx="0">
                  <c:v>Jahr</c:v>
                </c:pt>
              </c:strCache>
            </c:strRef>
          </c:cat>
          <c:val>
            <c:numRef>
              <c:f>'Full Year'!$R$18</c:f>
              <c:numCache>
                <c:formatCode>#,##0.00\ "€"</c:formatCode>
                <c:ptCount val="1"/>
                <c:pt idx="0">
                  <c:v>30</c:v>
                </c:pt>
              </c:numCache>
            </c:numRef>
          </c:val>
        </c:ser>
        <c:ser>
          <c:idx val="2"/>
          <c:order val="3"/>
          <c:tx>
            <c:strRef>
              <c:f>'Full Year'!$C$19</c:f>
              <c:strCache>
                <c:ptCount val="1"/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'Full Year'!$R$1</c:f>
              <c:strCache>
                <c:ptCount val="1"/>
                <c:pt idx="0">
                  <c:v>Jahr</c:v>
                </c:pt>
              </c:strCache>
            </c:strRef>
          </c:cat>
          <c:val>
            <c:numRef>
              <c:f>'Full Year'!$R$19</c:f>
              <c:numCache>
                <c:formatCode>#,##0.00\ "€"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4"/>
          <c:tx>
            <c:strRef>
              <c:f>'Full Year'!$C$20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'Full Year'!$R$20</c:f>
              <c:numCache>
                <c:formatCode>#,##0.00\ "€"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5"/>
          <c:tx>
            <c:strRef>
              <c:f>'Full Year'!$C$21</c:f>
              <c:strCache>
                <c:ptCount val="1"/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'Full Year'!$R$21</c:f>
              <c:numCache>
                <c:formatCode>#,##0.00\ "€"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tx>
            <c:strRef>
              <c:f>'Full Year'!$C$22</c:f>
              <c:strCache>
                <c:ptCount val="1"/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'Full Year'!$R$22</c:f>
              <c:numCache>
                <c:formatCode>#,##0.00\ "€"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tx>
            <c:strRef>
              <c:f>'Full Year'!$C$23</c:f>
              <c:strCache>
                <c:ptCount val="1"/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'Full Year'!$R$23</c:f>
              <c:numCache>
                <c:formatCode>#,##0.00\ "€"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tx>
            <c:strRef>
              <c:f>'Full Year'!$C$24</c:f>
              <c:strCache>
                <c:ptCount val="1"/>
                <c:pt idx="0">
                  <c:v>Vorrechnung flexible Ausgaben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'Full Year'!$R$24</c:f>
              <c:numCache>
                <c:formatCode>#,##0.00\ "€"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tx>
            <c:strRef>
              <c:f>'Full Year'!$C$28</c:f>
              <c:strCache>
                <c:ptCount val="1"/>
                <c:pt idx="0">
                  <c:v>Essen u. Trinken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'Full Year'!$R$28</c:f>
              <c:numCache>
                <c:formatCode>#,##0.00\ "€"</c:formatCode>
                <c:ptCount val="1"/>
                <c:pt idx="0">
                  <c:v>200</c:v>
                </c:pt>
              </c:numCache>
            </c:numRef>
          </c:val>
        </c:ser>
        <c:ser>
          <c:idx val="10"/>
          <c:order val="10"/>
          <c:tx>
            <c:strRef>
              <c:f>'Full Year'!$C$29</c:f>
              <c:strCache>
                <c:ptCount val="1"/>
                <c:pt idx="0">
                  <c:v>Körperpflege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'Full Year'!$R$29</c:f>
              <c:numCache>
                <c:formatCode>#,##0.00\ "€"</c:formatCode>
                <c:ptCount val="1"/>
                <c:pt idx="0">
                  <c:v>20</c:v>
                </c:pt>
              </c:numCache>
            </c:numRef>
          </c:val>
        </c:ser>
        <c:ser>
          <c:idx val="11"/>
          <c:order val="11"/>
          <c:tx>
            <c:strRef>
              <c:f>'Full Year'!$C$30</c:f>
              <c:strCache>
                <c:ptCount val="1"/>
                <c:pt idx="0">
                  <c:v>Haushalt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'Full Year'!$R$30</c:f>
              <c:numCache>
                <c:formatCode>#,##0.00\ "€"</c:formatCode>
                <c:ptCount val="1"/>
                <c:pt idx="0">
                  <c:v>3</c:v>
                </c:pt>
              </c:numCache>
            </c:numRef>
          </c:val>
        </c:ser>
        <c:ser>
          <c:idx val="12"/>
          <c:order val="12"/>
          <c:tx>
            <c:strRef>
              <c:f>'Full Year'!$C$31</c:f>
              <c:strCache>
                <c:ptCount val="1"/>
                <c:pt idx="0">
                  <c:v>Kleidung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'Full Year'!$R$31</c:f>
              <c:numCache>
                <c:formatCode>#,##0.00\ "€"</c:formatCode>
                <c:ptCount val="1"/>
                <c:pt idx="0">
                  <c:v>15</c:v>
                </c:pt>
              </c:numCache>
            </c:numRef>
          </c:val>
        </c:ser>
        <c:ser>
          <c:idx val="13"/>
          <c:order val="13"/>
          <c:tx>
            <c:strRef>
              <c:f>'Full Year'!$C$32</c:f>
              <c:strCache>
                <c:ptCount val="1"/>
                <c:pt idx="0">
                  <c:v>Hobby 1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'Full Year'!$R$32</c:f>
              <c:numCache>
                <c:formatCode>#,##0.00\ "€"</c:formatCode>
                <c:ptCount val="1"/>
                <c:pt idx="0">
                  <c:v>10</c:v>
                </c:pt>
              </c:numCache>
            </c:numRef>
          </c:val>
        </c:ser>
        <c:ser>
          <c:idx val="14"/>
          <c:order val="14"/>
          <c:tx>
            <c:strRef>
              <c:f>'Full Year'!$C$33</c:f>
              <c:strCache>
                <c:ptCount val="1"/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'Full Year'!$R$33</c:f>
              <c:numCache>
                <c:formatCode>#,##0.00\ "€"</c:formatCode>
                <c:ptCount val="1"/>
                <c:pt idx="0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'Full Year'!$C$34</c:f>
              <c:strCache>
                <c:ptCount val="1"/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'Full Year'!$R$34</c:f>
              <c:numCache>
                <c:formatCode>#,##0.00\ "€"</c:formatCode>
                <c:ptCount val="1"/>
                <c:pt idx="0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'Full Year'!$C$35</c:f>
              <c:strCache>
                <c:ptCount val="1"/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'Full Year'!$R$35</c:f>
              <c:numCache>
                <c:formatCode>#,##0.00\ "€"</c:formatCode>
                <c:ptCount val="1"/>
                <c:pt idx="0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'Full Year'!$C$36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'Full Year'!$R$36</c:f>
              <c:numCache>
                <c:formatCode>#,##0.00\ "€"</c:formatCode>
                <c:ptCount val="1"/>
                <c:pt idx="0">
                  <c:v>0</c:v>
                </c:pt>
              </c:numCache>
            </c:numRef>
          </c:val>
        </c:ser>
        <c:ser>
          <c:idx val="18"/>
          <c:order val="18"/>
          <c:tx>
            <c:strRef>
              <c:f>'Full Year'!$C$37</c:f>
              <c:strCache>
                <c:ptCount val="1"/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'Full Year'!$R$37</c:f>
              <c:numCache>
                <c:formatCode>#,##0.00\ "€"</c:formatCode>
                <c:ptCount val="1"/>
                <c:pt idx="0">
                  <c:v>0</c:v>
                </c:pt>
              </c:numCache>
            </c:numRef>
          </c:val>
        </c:ser>
        <c:overlap val="-10"/>
        <c:axId val="134529408"/>
        <c:axId val="134530944"/>
      </c:barChart>
      <c:catAx>
        <c:axId val="1345294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C3C3C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4530944"/>
        <c:crossesAt val="0"/>
        <c:auto val="1"/>
        <c:lblAlgn val="ctr"/>
        <c:lblOffset val="100"/>
        <c:tickLblSkip val="1"/>
        <c:tickMarkSkip val="1"/>
      </c:catAx>
      <c:valAx>
        <c:axId val="1345309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&quot; €&quot;;[Red]#,##0.00&quot; €&quot;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C3C3C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4529408"/>
        <c:crossesAt val="1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2.7295285359801493E-2"/>
          <c:y val="0.1025854646581088"/>
          <c:w val="0.95976536431705328"/>
          <c:h val="0.1659576796076668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11</xdr:col>
      <xdr:colOff>180975</xdr:colOff>
      <xdr:row>19</xdr:row>
      <xdr:rowOff>57150</xdr:rowOff>
    </xdr:to>
    <xdr:graphicFrame macro="">
      <xdr:nvGraphicFramePr>
        <xdr:cNvPr id="42141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238125</xdr:colOff>
      <xdr:row>0</xdr:row>
      <xdr:rowOff>66675</xdr:rowOff>
    </xdr:from>
    <xdr:to>
      <xdr:col>39</xdr:col>
      <xdr:colOff>152400</xdr:colOff>
      <xdr:row>19</xdr:row>
      <xdr:rowOff>57150</xdr:rowOff>
    </xdr:to>
    <xdr:graphicFrame macro="">
      <xdr:nvGraphicFramePr>
        <xdr:cNvPr id="42141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20</xdr:row>
      <xdr:rowOff>38100</xdr:rowOff>
    </xdr:from>
    <xdr:to>
      <xdr:col>39</xdr:col>
      <xdr:colOff>171450</xdr:colOff>
      <xdr:row>47</xdr:row>
      <xdr:rowOff>0</xdr:rowOff>
    </xdr:to>
    <xdr:graphicFrame macro="">
      <xdr:nvGraphicFramePr>
        <xdr:cNvPr id="421411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48</xdr:row>
      <xdr:rowOff>123825</xdr:rowOff>
    </xdr:from>
    <xdr:to>
      <xdr:col>46</xdr:col>
      <xdr:colOff>0</xdr:colOff>
      <xdr:row>75</xdr:row>
      <xdr:rowOff>95250</xdr:rowOff>
    </xdr:to>
    <xdr:graphicFrame macro="">
      <xdr:nvGraphicFramePr>
        <xdr:cNvPr id="421411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77</xdr:row>
      <xdr:rowOff>0</xdr:rowOff>
    </xdr:from>
    <xdr:to>
      <xdr:col>43</xdr:col>
      <xdr:colOff>752475</xdr:colOff>
      <xdr:row>103</xdr:row>
      <xdr:rowOff>123825</xdr:rowOff>
    </xdr:to>
    <xdr:graphicFrame macro="">
      <xdr:nvGraphicFramePr>
        <xdr:cNvPr id="421411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artipp-haushaltsbuch.de/spartipp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partipp-haushaltsbuch.de/spartipps/" TargetMode="External"/><Relationship Id="rId1" Type="http://schemas.openxmlformats.org/officeDocument/2006/relationships/hyperlink" Target="http://www.spartipp-haushaltsbuch.de/spartipps/" TargetMode="External"/><Relationship Id="rId6" Type="http://schemas.openxmlformats.org/officeDocument/2006/relationships/hyperlink" Target="http://www.spartipp-haushaltsbuch.de/spartipps/" TargetMode="External"/><Relationship Id="rId5" Type="http://schemas.openxmlformats.org/officeDocument/2006/relationships/hyperlink" Target="http://www.spartipp-haushaltsbuch.de/spartipps/" TargetMode="External"/><Relationship Id="rId4" Type="http://schemas.openxmlformats.org/officeDocument/2006/relationships/hyperlink" Target="http://www.spartipp-haushaltsbuch.de/spartipps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artipp-haushaltsbuch.de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5"/>
  <sheetViews>
    <sheetView tabSelected="1" workbookViewId="0">
      <pane ySplit="4" topLeftCell="A5" activePane="bottomLeft" state="frozen"/>
      <selection pane="bottomLeft" activeCell="K21" sqref="K21"/>
    </sheetView>
  </sheetViews>
  <sheetFormatPr baseColWidth="10" defaultColWidth="11.42578125" defaultRowHeight="3.75" customHeight="1"/>
  <cols>
    <col min="1" max="1" width="0.7109375" customWidth="1"/>
    <col min="2" max="2" width="2.85546875" customWidth="1"/>
    <col min="3" max="3" width="18.5703125" customWidth="1"/>
    <col min="4" max="4" width="8.5703125" customWidth="1"/>
    <col min="5" max="5" width="7.140625" customWidth="1"/>
    <col min="6" max="17" width="10.7109375" customWidth="1"/>
    <col min="18" max="18" width="12.140625" customWidth="1"/>
  </cols>
  <sheetData>
    <row r="1" spans="1:18" ht="13.5" customHeight="1">
      <c r="A1" s="1"/>
      <c r="B1" s="2"/>
      <c r="C1" s="2"/>
      <c r="D1" s="2"/>
      <c r="E1" s="3"/>
      <c r="F1" s="4" t="s">
        <v>10</v>
      </c>
      <c r="G1" s="4" t="s">
        <v>11</v>
      </c>
      <c r="H1" s="4" t="s">
        <v>12</v>
      </c>
      <c r="I1" s="4" t="s">
        <v>3</v>
      </c>
      <c r="J1" s="4" t="s">
        <v>13</v>
      </c>
      <c r="K1" s="4" t="s">
        <v>14</v>
      </c>
      <c r="L1" s="4" t="s">
        <v>15</v>
      </c>
      <c r="M1" s="4" t="s">
        <v>4</v>
      </c>
      <c r="N1" s="4" t="s">
        <v>5</v>
      </c>
      <c r="O1" s="4" t="s">
        <v>16</v>
      </c>
      <c r="P1" s="4" t="s">
        <v>6</v>
      </c>
      <c r="Q1" s="4" t="s">
        <v>36</v>
      </c>
      <c r="R1" s="4" t="s">
        <v>17</v>
      </c>
    </row>
    <row r="2" spans="1:18" ht="13.5" customHeight="1">
      <c r="A2" s="1"/>
      <c r="B2" s="148" t="s">
        <v>18</v>
      </c>
      <c r="C2" s="148"/>
      <c r="D2" s="148"/>
      <c r="E2" s="148"/>
      <c r="F2" s="66">
        <f t="shared" ref="F2:R2" si="0">F13</f>
        <v>1500</v>
      </c>
      <c r="G2" s="67">
        <f t="shared" si="0"/>
        <v>0</v>
      </c>
      <c r="H2" s="67">
        <f t="shared" si="0"/>
        <v>0</v>
      </c>
      <c r="I2" s="67">
        <f t="shared" si="0"/>
        <v>0</v>
      </c>
      <c r="J2" s="67">
        <f t="shared" si="0"/>
        <v>0</v>
      </c>
      <c r="K2" s="67">
        <f t="shared" si="0"/>
        <v>0</v>
      </c>
      <c r="L2" s="67">
        <f t="shared" si="0"/>
        <v>0</v>
      </c>
      <c r="M2" s="67">
        <f t="shared" si="0"/>
        <v>0</v>
      </c>
      <c r="N2" s="67">
        <f t="shared" si="0"/>
        <v>0</v>
      </c>
      <c r="O2" s="67">
        <f t="shared" si="0"/>
        <v>0</v>
      </c>
      <c r="P2" s="67">
        <f t="shared" si="0"/>
        <v>0</v>
      </c>
      <c r="Q2" s="68">
        <f t="shared" si="0"/>
        <v>0</v>
      </c>
      <c r="R2" s="69">
        <f t="shared" si="0"/>
        <v>1500</v>
      </c>
    </row>
    <row r="3" spans="1:18" ht="13.5" customHeight="1">
      <c r="A3" s="1"/>
      <c r="B3" s="149" t="s">
        <v>19</v>
      </c>
      <c r="C3" s="149"/>
      <c r="D3" s="149"/>
      <c r="E3" s="149"/>
      <c r="F3" s="70">
        <f t="shared" ref="F3:R3" si="1">F40</f>
        <v>1078</v>
      </c>
      <c r="G3" s="71">
        <f t="shared" si="1"/>
        <v>0</v>
      </c>
      <c r="H3" s="71">
        <f t="shared" si="1"/>
        <v>0</v>
      </c>
      <c r="I3" s="71">
        <f t="shared" si="1"/>
        <v>0</v>
      </c>
      <c r="J3" s="71">
        <f t="shared" si="1"/>
        <v>0</v>
      </c>
      <c r="K3" s="71">
        <f t="shared" si="1"/>
        <v>0</v>
      </c>
      <c r="L3" s="71">
        <f t="shared" si="1"/>
        <v>0</v>
      </c>
      <c r="M3" s="71">
        <f t="shared" si="1"/>
        <v>0</v>
      </c>
      <c r="N3" s="71">
        <f t="shared" si="1"/>
        <v>0</v>
      </c>
      <c r="O3" s="71">
        <f t="shared" si="1"/>
        <v>0</v>
      </c>
      <c r="P3" s="71">
        <f t="shared" si="1"/>
        <v>0</v>
      </c>
      <c r="Q3" s="72">
        <f t="shared" si="1"/>
        <v>0</v>
      </c>
      <c r="R3" s="73">
        <f t="shared" si="1"/>
        <v>1078</v>
      </c>
    </row>
    <row r="4" spans="1:18" ht="13.5" customHeight="1">
      <c r="A4" s="1"/>
      <c r="B4" s="150" t="s">
        <v>0</v>
      </c>
      <c r="C4" s="150"/>
      <c r="D4" s="150"/>
      <c r="E4" s="150"/>
      <c r="F4" s="74">
        <f t="shared" ref="F4:R4" si="2">SUM(F2-F3)</f>
        <v>422</v>
      </c>
      <c r="G4" s="75">
        <f t="shared" si="2"/>
        <v>0</v>
      </c>
      <c r="H4" s="75">
        <f t="shared" si="2"/>
        <v>0</v>
      </c>
      <c r="I4" s="75">
        <f t="shared" si="2"/>
        <v>0</v>
      </c>
      <c r="J4" s="75">
        <f t="shared" si="2"/>
        <v>0</v>
      </c>
      <c r="K4" s="75">
        <f t="shared" si="2"/>
        <v>0</v>
      </c>
      <c r="L4" s="75">
        <f t="shared" si="2"/>
        <v>0</v>
      </c>
      <c r="M4" s="75">
        <f t="shared" si="2"/>
        <v>0</v>
      </c>
      <c r="N4" s="75">
        <f t="shared" si="2"/>
        <v>0</v>
      </c>
      <c r="O4" s="75">
        <f t="shared" si="2"/>
        <v>0</v>
      </c>
      <c r="P4" s="75">
        <f t="shared" si="2"/>
        <v>0</v>
      </c>
      <c r="Q4" s="76">
        <f t="shared" si="2"/>
        <v>0</v>
      </c>
      <c r="R4" s="77">
        <f t="shared" si="2"/>
        <v>422</v>
      </c>
    </row>
    <row r="5" spans="1:18" ht="7.5" customHeight="1">
      <c r="A5" s="1"/>
      <c r="B5" s="3"/>
      <c r="C5" s="3"/>
      <c r="D5" s="3"/>
      <c r="E5" s="3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</row>
    <row r="6" spans="1:18" ht="13.5" customHeight="1">
      <c r="A6" s="1"/>
      <c r="B6" s="147" t="s">
        <v>20</v>
      </c>
      <c r="C6" s="147"/>
      <c r="D6" s="5"/>
      <c r="E6" s="6" t="s">
        <v>1</v>
      </c>
      <c r="F6" s="144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79"/>
    </row>
    <row r="7" spans="1:18" ht="13.5" customHeight="1">
      <c r="A7" s="1"/>
      <c r="B7" s="7" t="s">
        <v>2</v>
      </c>
      <c r="C7" s="54" t="s">
        <v>38</v>
      </c>
      <c r="D7" s="8"/>
      <c r="E7" s="119">
        <f>IF(R7="","",R7/R13)</f>
        <v>1</v>
      </c>
      <c r="F7" s="122">
        <v>1500</v>
      </c>
      <c r="G7" s="120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8">
        <f t="shared" ref="R7:R12" si="3">IF(SUM(F7:Q7)=0,"",SUM(F7:Q7))</f>
        <v>1500</v>
      </c>
    </row>
    <row r="8" spans="1:18" ht="13.5" customHeight="1">
      <c r="A8" s="1"/>
      <c r="B8" s="10" t="s">
        <v>2</v>
      </c>
      <c r="C8" s="54" t="s">
        <v>39</v>
      </c>
      <c r="D8" s="12"/>
      <c r="E8" s="119" t="str">
        <f>IF(R8="","",R8/R13)</f>
        <v/>
      </c>
      <c r="F8" s="123"/>
      <c r="G8" s="120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80" t="str">
        <f t="shared" si="3"/>
        <v/>
      </c>
    </row>
    <row r="9" spans="1:18" ht="13.5" customHeight="1">
      <c r="A9" s="1"/>
      <c r="B9" s="10" t="s">
        <v>2</v>
      </c>
      <c r="C9" s="54"/>
      <c r="D9" s="12"/>
      <c r="E9" s="119" t="str">
        <f>IF(R9="","",R9/R13)</f>
        <v/>
      </c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80" t="str">
        <f t="shared" si="3"/>
        <v/>
      </c>
    </row>
    <row r="10" spans="1:18" ht="13.5" customHeight="1">
      <c r="A10" s="1"/>
      <c r="B10" s="10" t="s">
        <v>2</v>
      </c>
      <c r="C10" s="54"/>
      <c r="D10" s="12"/>
      <c r="E10" s="119" t="str">
        <f>IF(R10="","",R10/R13)</f>
        <v/>
      </c>
      <c r="F10" s="123"/>
      <c r="G10" s="120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80" t="str">
        <f t="shared" si="3"/>
        <v/>
      </c>
    </row>
    <row r="11" spans="1:18" ht="13.5" customHeight="1">
      <c r="A11" s="1"/>
      <c r="B11" s="10" t="s">
        <v>2</v>
      </c>
      <c r="C11" s="54"/>
      <c r="D11" s="12"/>
      <c r="E11" s="119" t="str">
        <f>IF(R11="","",R11/R13)</f>
        <v/>
      </c>
      <c r="F11" s="123"/>
      <c r="G11" s="120"/>
      <c r="H11" s="117"/>
      <c r="I11" s="117"/>
      <c r="J11" s="117"/>
      <c r="K11" s="117"/>
      <c r="L11" s="117"/>
      <c r="M11" s="117" t="s">
        <v>9</v>
      </c>
      <c r="N11" s="117"/>
      <c r="O11" s="117"/>
      <c r="P11" s="117"/>
      <c r="Q11" s="117"/>
      <c r="R11" s="80" t="str">
        <f t="shared" si="3"/>
        <v/>
      </c>
    </row>
    <row r="12" spans="1:18" ht="13.5" customHeight="1">
      <c r="A12" s="1"/>
      <c r="B12" s="13" t="s">
        <v>2</v>
      </c>
      <c r="C12" s="55" t="s">
        <v>21</v>
      </c>
      <c r="D12" s="14"/>
      <c r="E12" s="9" t="str">
        <f>IF(R12="","",R12/R13)</f>
        <v/>
      </c>
      <c r="F12" s="121" t="str">
        <f>IF(SE!C15=0,"",SE!C15)</f>
        <v/>
      </c>
      <c r="G12" s="117" t="str">
        <f>IF(SE!E15=0,"",SE!E15)</f>
        <v/>
      </c>
      <c r="H12" s="117" t="str">
        <f>IF(SE!G15=0,"",SE!G15)</f>
        <v/>
      </c>
      <c r="I12" s="117" t="str">
        <f>IF(SE!I15=0,"",SE!I15)</f>
        <v/>
      </c>
      <c r="J12" s="117" t="str">
        <f>IF(SE!K15=0,"",SE!K15)</f>
        <v/>
      </c>
      <c r="K12" s="117" t="str">
        <f>IF(SE!M15=0,"",SE!M15)</f>
        <v/>
      </c>
      <c r="L12" s="117" t="str">
        <f>IF(SE!C30=0,"",SE!C30)</f>
        <v/>
      </c>
      <c r="M12" s="117" t="str">
        <f>IF(SE!E30=0,"",SE!E30)</f>
        <v/>
      </c>
      <c r="N12" s="117" t="str">
        <f>IF(SE!G30=0,"",SE!G30)</f>
        <v/>
      </c>
      <c r="O12" s="117" t="str">
        <f>IF(SE!I30=0,"",SE!I30)</f>
        <v/>
      </c>
      <c r="P12" s="117" t="str">
        <f>IF(SE!K30=0,"",SE!K30)</f>
        <v/>
      </c>
      <c r="Q12" s="117" t="str">
        <f>IF(SE!M30=0,"",SE!M30)</f>
        <v/>
      </c>
      <c r="R12" s="81" t="str">
        <f t="shared" si="3"/>
        <v/>
      </c>
    </row>
    <row r="13" spans="1:18" ht="13.5" customHeight="1">
      <c r="A13" s="1"/>
      <c r="B13" s="146" t="s">
        <v>18</v>
      </c>
      <c r="C13" s="146"/>
      <c r="D13" s="146"/>
      <c r="E13" s="146"/>
      <c r="F13" s="82">
        <f t="shared" ref="F13:Q13" si="4">SUM(F6:F12)</f>
        <v>1500</v>
      </c>
      <c r="G13" s="83">
        <f t="shared" si="4"/>
        <v>0</v>
      </c>
      <c r="H13" s="83">
        <f t="shared" si="4"/>
        <v>0</v>
      </c>
      <c r="I13" s="83">
        <f t="shared" si="4"/>
        <v>0</v>
      </c>
      <c r="J13" s="83">
        <f t="shared" si="4"/>
        <v>0</v>
      </c>
      <c r="K13" s="83">
        <f t="shared" si="4"/>
        <v>0</v>
      </c>
      <c r="L13" s="83">
        <f t="shared" si="4"/>
        <v>0</v>
      </c>
      <c r="M13" s="83">
        <f t="shared" si="4"/>
        <v>0</v>
      </c>
      <c r="N13" s="83">
        <f t="shared" si="4"/>
        <v>0</v>
      </c>
      <c r="O13" s="83">
        <f t="shared" si="4"/>
        <v>0</v>
      </c>
      <c r="P13" s="83">
        <f t="shared" si="4"/>
        <v>0</v>
      </c>
      <c r="Q13" s="84">
        <f t="shared" si="4"/>
        <v>0</v>
      </c>
      <c r="R13" s="85">
        <f>SUM(F13:Q13)</f>
        <v>1500</v>
      </c>
    </row>
    <row r="14" spans="1:18" ht="7.5" customHeight="1">
      <c r="A14" s="1"/>
      <c r="B14" s="3"/>
      <c r="C14" s="3"/>
      <c r="D14" s="3"/>
      <c r="E14" s="3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</row>
    <row r="15" spans="1:18" ht="15" customHeight="1">
      <c r="A15" s="1"/>
      <c r="B15" s="147" t="s">
        <v>22</v>
      </c>
      <c r="C15" s="147"/>
      <c r="D15" s="5"/>
      <c r="E15" s="6" t="s">
        <v>1</v>
      </c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spans="1:18" ht="13.5" customHeight="1">
      <c r="A16" s="1"/>
      <c r="B16" s="7" t="s">
        <v>2</v>
      </c>
      <c r="C16" s="56" t="s">
        <v>23</v>
      </c>
      <c r="D16" s="8"/>
      <c r="E16" s="9">
        <f>IF(R16="","",R16/R40)</f>
        <v>0.46382189239332094</v>
      </c>
      <c r="F16" s="125">
        <v>500</v>
      </c>
      <c r="G16" s="125"/>
      <c r="H16" s="127"/>
      <c r="I16" s="127"/>
      <c r="J16" s="127"/>
      <c r="K16" s="127"/>
      <c r="L16" s="127"/>
      <c r="M16" s="127"/>
      <c r="N16" s="127"/>
      <c r="O16" s="127"/>
      <c r="P16" s="127"/>
      <c r="Q16" s="126"/>
      <c r="R16" s="124">
        <f t="shared" ref="R16:R24" si="5">IF(SUM(F16:Q16)=0,"",SUM(F16:Q16))</f>
        <v>500</v>
      </c>
    </row>
    <row r="17" spans="1:18" ht="13.5" customHeight="1">
      <c r="A17" s="1"/>
      <c r="B17" s="10" t="s">
        <v>2</v>
      </c>
      <c r="C17" s="54" t="s">
        <v>24</v>
      </c>
      <c r="D17" s="12"/>
      <c r="E17" s="9">
        <f>IF(R17="","",R17/R40)</f>
        <v>0.2782931354359926</v>
      </c>
      <c r="F17" s="86">
        <v>300</v>
      </c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9">
        <f t="shared" si="5"/>
        <v>300</v>
      </c>
    </row>
    <row r="18" spans="1:18" ht="13.5" customHeight="1">
      <c r="A18" s="1"/>
      <c r="B18" s="10" t="s">
        <v>2</v>
      </c>
      <c r="C18" s="54" t="s">
        <v>40</v>
      </c>
      <c r="D18" s="12"/>
      <c r="E18" s="9">
        <f>IF(R18="","",R18/R40)</f>
        <v>2.7829313543599257E-2</v>
      </c>
      <c r="F18" s="86">
        <v>30</v>
      </c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8"/>
      <c r="R18" s="89">
        <f t="shared" si="5"/>
        <v>30</v>
      </c>
    </row>
    <row r="19" spans="1:18" ht="13.5" customHeight="1">
      <c r="A19" s="1"/>
      <c r="B19" s="10" t="s">
        <v>2</v>
      </c>
      <c r="C19" s="54"/>
      <c r="D19" s="12"/>
      <c r="E19" s="9" t="str">
        <f>IF(R19="","",R19/R40)</f>
        <v/>
      </c>
      <c r="F19" s="86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  <c r="R19" s="89" t="str">
        <f t="shared" si="5"/>
        <v/>
      </c>
    </row>
    <row r="20" spans="1:18" ht="13.5" customHeight="1">
      <c r="A20" s="1"/>
      <c r="B20" s="10" t="s">
        <v>2</v>
      </c>
      <c r="C20" s="54"/>
      <c r="D20" s="12"/>
      <c r="E20" s="9" t="str">
        <f>IF(R20="","",R20/R40)</f>
        <v/>
      </c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9" t="str">
        <f t="shared" si="5"/>
        <v/>
      </c>
    </row>
    <row r="21" spans="1:18" ht="13.5" customHeight="1">
      <c r="A21" s="1"/>
      <c r="B21" s="10" t="s">
        <v>2</v>
      </c>
      <c r="C21" s="54"/>
      <c r="D21" s="12"/>
      <c r="E21" s="9" t="str">
        <f>IF(R21="","",R21/R40)</f>
        <v/>
      </c>
      <c r="F21" s="86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8"/>
      <c r="R21" s="89" t="str">
        <f t="shared" si="5"/>
        <v/>
      </c>
    </row>
    <row r="22" spans="1:18" ht="13.5" customHeight="1">
      <c r="A22" s="1"/>
      <c r="B22" s="10" t="s">
        <v>2</v>
      </c>
      <c r="C22" s="54"/>
      <c r="D22" s="12"/>
      <c r="E22" s="9" t="str">
        <f>IF(R22="","",R22/R40)</f>
        <v/>
      </c>
      <c r="F22" s="86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8"/>
      <c r="R22" s="89" t="str">
        <f t="shared" si="5"/>
        <v/>
      </c>
    </row>
    <row r="23" spans="1:18" ht="13.5" customHeight="1">
      <c r="A23" s="1"/>
      <c r="B23" s="15" t="s">
        <v>2</v>
      </c>
      <c r="C23" s="54"/>
      <c r="D23" s="16"/>
      <c r="E23" s="9" t="str">
        <f>IF(R23="","",R23/R40)</f>
        <v/>
      </c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9" t="str">
        <f t="shared" si="5"/>
        <v/>
      </c>
    </row>
    <row r="24" spans="1:18" ht="13.5" customHeight="1">
      <c r="A24" s="1"/>
      <c r="B24" s="15" t="s">
        <v>2</v>
      </c>
      <c r="C24" s="54" t="s">
        <v>25</v>
      </c>
      <c r="D24" s="16"/>
      <c r="E24" s="17" t="str">
        <f>IF(R24="","",R24/R40)</f>
        <v/>
      </c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1" t="str">
        <f t="shared" si="5"/>
        <v/>
      </c>
    </row>
    <row r="25" spans="1:18" ht="13.5" customHeight="1">
      <c r="A25" s="1"/>
      <c r="B25" s="142" t="s">
        <v>26</v>
      </c>
      <c r="C25" s="142"/>
      <c r="D25" s="142"/>
      <c r="E25" s="18">
        <f>IF(R25=0,"",R25/R40)</f>
        <v>0.76994434137291279</v>
      </c>
      <c r="F25" s="92">
        <f t="shared" ref="F25:Q25" si="6">SUM(F15:F24)</f>
        <v>830</v>
      </c>
      <c r="G25" s="92">
        <f t="shared" si="6"/>
        <v>0</v>
      </c>
      <c r="H25" s="92">
        <f t="shared" si="6"/>
        <v>0</v>
      </c>
      <c r="I25" s="92">
        <f t="shared" si="6"/>
        <v>0</v>
      </c>
      <c r="J25" s="92">
        <f t="shared" si="6"/>
        <v>0</v>
      </c>
      <c r="K25" s="92">
        <f t="shared" si="6"/>
        <v>0</v>
      </c>
      <c r="L25" s="92">
        <f t="shared" si="6"/>
        <v>0</v>
      </c>
      <c r="M25" s="92">
        <f t="shared" si="6"/>
        <v>0</v>
      </c>
      <c r="N25" s="92">
        <f t="shared" si="6"/>
        <v>0</v>
      </c>
      <c r="O25" s="92">
        <f t="shared" si="6"/>
        <v>0</v>
      </c>
      <c r="P25" s="92">
        <f t="shared" si="6"/>
        <v>0</v>
      </c>
      <c r="Q25" s="92">
        <f t="shared" si="6"/>
        <v>0</v>
      </c>
      <c r="R25" s="93">
        <f>SUM(F25:Q25)</f>
        <v>830</v>
      </c>
    </row>
    <row r="26" spans="1:18" ht="7.5" customHeight="1">
      <c r="A26" s="1"/>
      <c r="B26" s="19"/>
      <c r="C26" s="19"/>
      <c r="D26" s="19"/>
      <c r="E26" s="19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</row>
    <row r="27" spans="1:18" ht="13.5" customHeight="1">
      <c r="A27" s="1"/>
      <c r="B27" s="147" t="s">
        <v>27</v>
      </c>
      <c r="C27" s="147"/>
      <c r="D27" s="5"/>
      <c r="E27" s="6" t="s">
        <v>1</v>
      </c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</row>
    <row r="28" spans="1:18" ht="13.5" customHeight="1">
      <c r="A28" s="1"/>
      <c r="B28" s="20" t="s">
        <v>2</v>
      </c>
      <c r="C28" s="138" t="s">
        <v>35</v>
      </c>
      <c r="D28" s="139"/>
      <c r="E28" s="9">
        <f>IF(R28="","",R28/R40)</f>
        <v>0.18552875695732837</v>
      </c>
      <c r="F28" s="95">
        <f>IF(Jan!F2=0,"",Jan!F2)</f>
        <v>200</v>
      </c>
      <c r="G28" s="96" t="str">
        <f>IF(Feb!F2=0,"",Feb!F2)</f>
        <v/>
      </c>
      <c r="H28" s="96" t="str">
        <f>IF(März!F2=0,"",März!F2)</f>
        <v/>
      </c>
      <c r="I28" s="96" t="str">
        <f>IF(April!F2=0,"",April!F2)</f>
        <v/>
      </c>
      <c r="J28" s="96" t="str">
        <f>IF(Mai!F2=0,"",Mai!F2)</f>
        <v/>
      </c>
      <c r="K28" s="96" t="str">
        <f>IF(Juni!F2=0,"",Juni!F2)</f>
        <v/>
      </c>
      <c r="L28" s="96" t="str">
        <f>IF(Juli!F2=0,"",Juli!F2)</f>
        <v/>
      </c>
      <c r="M28" s="96" t="str">
        <f>IF(Aug!F2=0,"",Aug!F2)</f>
        <v/>
      </c>
      <c r="N28" s="96" t="str">
        <f>IF(Sep!F2=0,"",Sep!F2)</f>
        <v/>
      </c>
      <c r="O28" s="96" t="str">
        <f>IF(Okt!F2=0,"",Okt!F2)</f>
        <v/>
      </c>
      <c r="P28" s="96" t="str">
        <f>IF(Nov!F2=0,"",Nov!F2)</f>
        <v/>
      </c>
      <c r="Q28" s="97" t="str">
        <f>IF(Dez!F2=0,"",Dez!F2)</f>
        <v/>
      </c>
      <c r="R28" s="89">
        <f t="shared" ref="R28:R37" si="7">IF(SUM(F28:Q28)=0,"",SUM(F28:Q28))</f>
        <v>200</v>
      </c>
    </row>
    <row r="29" spans="1:18" ht="13.5" customHeight="1">
      <c r="A29" s="1"/>
      <c r="B29" s="20" t="s">
        <v>2</v>
      </c>
      <c r="C29" s="54" t="s">
        <v>28</v>
      </c>
      <c r="D29" s="11"/>
      <c r="E29" s="9">
        <f>IF(R29="","",R29/R40)</f>
        <v>1.8552875695732839E-2</v>
      </c>
      <c r="F29" s="95">
        <f>IF(Jan!G2=0,"",Jan!G2)</f>
        <v>20</v>
      </c>
      <c r="G29" s="96" t="str">
        <f>IF(Feb!G2=0,"",Feb!G2)</f>
        <v/>
      </c>
      <c r="H29" s="96" t="str">
        <f>IF(März!G2=0,"",März!G2)</f>
        <v/>
      </c>
      <c r="I29" s="96" t="str">
        <f>IF(April!G2=0,"",April!G2)</f>
        <v/>
      </c>
      <c r="J29" s="96" t="str">
        <f>IF(Mai!G2=0,"",Mai!G2)</f>
        <v/>
      </c>
      <c r="K29" s="96" t="str">
        <f>IF(Juni!G2=0,"",Juni!G2)</f>
        <v/>
      </c>
      <c r="L29" s="96" t="str">
        <f>IF(Juli!G2=0,"",Juli!G2)</f>
        <v/>
      </c>
      <c r="M29" s="96" t="str">
        <f>IF(Aug!G2=0,"",Aug!G2)</f>
        <v/>
      </c>
      <c r="N29" s="96" t="str">
        <f>IF(Sep!G2=0,"",Sep!G2)</f>
        <v/>
      </c>
      <c r="O29" s="96" t="str">
        <f>IF(Okt!G2=0,"",Okt!G2)</f>
        <v/>
      </c>
      <c r="P29" s="96" t="str">
        <f>IF(Nov!G2=0,"",Nov!G2)</f>
        <v/>
      </c>
      <c r="Q29" s="97" t="str">
        <f>IF(Dez!G2=0,"",Dez!G2)</f>
        <v/>
      </c>
      <c r="R29" s="89">
        <f t="shared" si="7"/>
        <v>20</v>
      </c>
    </row>
    <row r="30" spans="1:18" ht="13.5" customHeight="1">
      <c r="A30" s="1"/>
      <c r="B30" s="20" t="s">
        <v>2</v>
      </c>
      <c r="C30" s="138" t="s">
        <v>29</v>
      </c>
      <c r="D30" s="139"/>
      <c r="E30" s="9">
        <f>IF(R30="","",R30/R40)</f>
        <v>2.7829313543599257E-3</v>
      </c>
      <c r="F30" s="95">
        <f>IF(Jan!H2=0,"",Jan!H2)</f>
        <v>3</v>
      </c>
      <c r="G30" s="96" t="str">
        <f>IF(Feb!H2=0,"",Feb!H2)</f>
        <v/>
      </c>
      <c r="H30" s="96" t="str">
        <f>IF(März!H2=0,"",März!H2)</f>
        <v/>
      </c>
      <c r="I30" s="96" t="str">
        <f>IF(April!H2=0,"",April!H2)</f>
        <v/>
      </c>
      <c r="J30" s="96" t="str">
        <f>IF(Mai!H2=0,"",Mai!H2)</f>
        <v/>
      </c>
      <c r="K30" s="96" t="str">
        <f>IF(Juni!H2=0,"",Juni!H2)</f>
        <v/>
      </c>
      <c r="L30" s="96" t="str">
        <f>IF(Juli!H2=0,"",Juli!H2)</f>
        <v/>
      </c>
      <c r="M30" s="96" t="str">
        <f>IF(Aug!H2=0,"",Aug!H2)</f>
        <v/>
      </c>
      <c r="N30" s="96" t="str">
        <f>IF(Sep!H2=0,"",Sep!H2)</f>
        <v/>
      </c>
      <c r="O30" s="96" t="str">
        <f>IF(Okt!H2=0,"",Okt!H2)</f>
        <v/>
      </c>
      <c r="P30" s="96" t="str">
        <f>IF(Nov!H2=0,"",Nov!H2)</f>
        <v/>
      </c>
      <c r="Q30" s="97" t="str">
        <f>IF(Dez!H2=0,"",Dez!H2)</f>
        <v/>
      </c>
      <c r="R30" s="89">
        <f t="shared" si="7"/>
        <v>3</v>
      </c>
    </row>
    <row r="31" spans="1:18" ht="13.5" customHeight="1">
      <c r="A31" s="1"/>
      <c r="B31" s="20" t="s">
        <v>2</v>
      </c>
      <c r="C31" s="54" t="s">
        <v>30</v>
      </c>
      <c r="D31" s="11"/>
      <c r="E31" s="9">
        <f>IF(R31="","",R31/R40)</f>
        <v>1.3914656771799629E-2</v>
      </c>
      <c r="F31" s="95">
        <f>IF(Jan!I2=0,"",Jan!I2)</f>
        <v>15</v>
      </c>
      <c r="G31" s="96" t="str">
        <f>IF(Feb!I2=0,"",Feb!I2)</f>
        <v/>
      </c>
      <c r="H31" s="96" t="str">
        <f>IF(März!I2=0,"",März!I2)</f>
        <v/>
      </c>
      <c r="I31" s="96" t="str">
        <f>IF(April!I2=0,"",April!I2)</f>
        <v/>
      </c>
      <c r="J31" s="96" t="str">
        <f>IF(Mai!I2=0,"",Mai!I2)</f>
        <v/>
      </c>
      <c r="K31" s="96" t="str">
        <f>IF(Juni!I2=0,"",Juni!I2)</f>
        <v/>
      </c>
      <c r="L31" s="96" t="str">
        <f>IF(Juli!I2=0,"",Juli!I2)</f>
        <v/>
      </c>
      <c r="M31" s="96" t="str">
        <f>IF(Aug!I2=0,"",Aug!I2)</f>
        <v/>
      </c>
      <c r="N31" s="96" t="str">
        <f>IF(Sep!I2=0,"",Sep!I2)</f>
        <v/>
      </c>
      <c r="O31" s="96" t="str">
        <f>IF(Okt!I2=0,"",Okt!I2)</f>
        <v/>
      </c>
      <c r="P31" s="96" t="str">
        <f>IF(Nov!I2=0,"",Nov!I2)</f>
        <v/>
      </c>
      <c r="Q31" s="97" t="str">
        <f>IF(Dez!I2=0,"",Dez!I2)</f>
        <v/>
      </c>
      <c r="R31" s="89">
        <f t="shared" si="7"/>
        <v>15</v>
      </c>
    </row>
    <row r="32" spans="1:18" ht="13.5" customHeight="1">
      <c r="A32" s="1"/>
      <c r="B32" s="20" t="s">
        <v>2</v>
      </c>
      <c r="C32" s="138" t="s">
        <v>41</v>
      </c>
      <c r="D32" s="139"/>
      <c r="E32" s="9">
        <f>IF(R32="","",R32/R40)</f>
        <v>9.2764378478664197E-3</v>
      </c>
      <c r="F32" s="95">
        <f>IF(Jan!J2=0,"",Jan!J2)</f>
        <v>10</v>
      </c>
      <c r="G32" s="96" t="str">
        <f>IF(Feb!J2=0,"",Feb!J2)</f>
        <v/>
      </c>
      <c r="H32" s="96" t="str">
        <f>IF(März!J2=0,"",März!J2)</f>
        <v/>
      </c>
      <c r="I32" s="96" t="str">
        <f>IF(April!J2=0,"",April!J2)</f>
        <v/>
      </c>
      <c r="J32" s="96" t="str">
        <f>IF(Mai!J2=0,"",Mai!J2)</f>
        <v/>
      </c>
      <c r="K32" s="96" t="str">
        <f>IF(Juni!J2=0,"",Juni!J2)</f>
        <v/>
      </c>
      <c r="L32" s="96" t="str">
        <f>IF(Juli!J2=0,"",Juli!J2)</f>
        <v/>
      </c>
      <c r="M32" s="96" t="str">
        <f>IF(Aug!J2=0,"",Aug!J2)</f>
        <v/>
      </c>
      <c r="N32" s="96" t="str">
        <f>IF(Sep!J2=0,"",Sep!J2)</f>
        <v/>
      </c>
      <c r="O32" s="96" t="str">
        <f>IF(Okt!J2=0,"",Okt!J2)</f>
        <v/>
      </c>
      <c r="P32" s="96" t="str">
        <f>IF(Nov!J2=0,"",Nov!J2)</f>
        <v/>
      </c>
      <c r="Q32" s="97" t="str">
        <f>IF(Dez!J2=0,"",Dez!J2)</f>
        <v/>
      </c>
      <c r="R32" s="89">
        <f t="shared" si="7"/>
        <v>10</v>
      </c>
    </row>
    <row r="33" spans="1:18" ht="13.5" customHeight="1">
      <c r="A33" s="1"/>
      <c r="B33" s="20" t="s">
        <v>2</v>
      </c>
      <c r="C33" s="138"/>
      <c r="D33" s="139"/>
      <c r="E33" s="9" t="str">
        <f>IF(R33="","",R33/R40)</f>
        <v/>
      </c>
      <c r="F33" s="95" t="str">
        <f>IF(Jan!K2=0,"",Jan!K2)</f>
        <v/>
      </c>
      <c r="G33" s="96" t="str">
        <f>IF(Feb!K2=0,"",Feb!K2)</f>
        <v/>
      </c>
      <c r="H33" s="96" t="str">
        <f>IF(März!K2=0,"",März!K2)</f>
        <v/>
      </c>
      <c r="I33" s="96" t="str">
        <f>IF(April!K2=0,"",April!K2)</f>
        <v/>
      </c>
      <c r="J33" s="96" t="str">
        <f>IF(Mai!K2=0,"",Mai!K2)</f>
        <v/>
      </c>
      <c r="K33" s="96" t="str">
        <f>IF(Juni!K2=0,"",Juni!K2)</f>
        <v/>
      </c>
      <c r="L33" s="96" t="str">
        <f>IF(Juli!K2=0,"",Juli!K2)</f>
        <v/>
      </c>
      <c r="M33" s="96" t="str">
        <f>IF(Aug!K2=0,"",Aug!K2)</f>
        <v/>
      </c>
      <c r="N33" s="96" t="str">
        <f>IF(Sep!K2=0,"",Sep!K2)</f>
        <v/>
      </c>
      <c r="O33" s="96" t="str">
        <f>IF(Okt!K2=0,"",Okt!K2)</f>
        <v/>
      </c>
      <c r="P33" s="96" t="str">
        <f>IF(Nov!K2=0,"",Nov!K2)</f>
        <v/>
      </c>
      <c r="Q33" s="97" t="str">
        <f>IF(Dez!K2=0,"",Dez!K2)</f>
        <v/>
      </c>
      <c r="R33" s="89" t="str">
        <f t="shared" si="7"/>
        <v/>
      </c>
    </row>
    <row r="34" spans="1:18" ht="13.5" customHeight="1">
      <c r="A34" s="1"/>
      <c r="B34" s="20" t="s">
        <v>2</v>
      </c>
      <c r="C34" s="138"/>
      <c r="D34" s="139"/>
      <c r="E34" s="9" t="str">
        <f>IF(R34="","",R34/R40)</f>
        <v/>
      </c>
      <c r="F34" s="95" t="str">
        <f>IF(Jan!L2=0,"",Jan!L2)</f>
        <v/>
      </c>
      <c r="G34" s="96" t="str">
        <f>IF(Feb!L2=0,"",Feb!L2)</f>
        <v/>
      </c>
      <c r="H34" s="96" t="str">
        <f>IF(März!L2=0,"",März!L2)</f>
        <v/>
      </c>
      <c r="I34" s="96" t="str">
        <f>IF(April!L2=0,"",April!L2)</f>
        <v/>
      </c>
      <c r="J34" s="96" t="str">
        <f>IF(Mai!L2=0,"",Mai!L2)</f>
        <v/>
      </c>
      <c r="K34" s="96" t="str">
        <f>IF(Juni!L2=0,"",Juni!L2)</f>
        <v/>
      </c>
      <c r="L34" s="96" t="str">
        <f>IF(Juli!L2=0,"",Juli!L2)</f>
        <v/>
      </c>
      <c r="M34" s="96" t="str">
        <f>IF(Aug!L2=0,"",Aug!L2)</f>
        <v/>
      </c>
      <c r="N34" s="96" t="str">
        <f>IF(Sep!L2=0,"",Sep!L2)</f>
        <v/>
      </c>
      <c r="O34" s="96" t="str">
        <f>IF(Okt!L2=0,"",Okt!L2)</f>
        <v/>
      </c>
      <c r="P34" s="96" t="str">
        <f>IF(Nov!L2=0,"",Nov!L2)</f>
        <v/>
      </c>
      <c r="Q34" s="97" t="str">
        <f>IF(Dez!L2=0,"",Dez!L2)</f>
        <v/>
      </c>
      <c r="R34" s="89" t="str">
        <f t="shared" si="7"/>
        <v/>
      </c>
    </row>
    <row r="35" spans="1:18" ht="13.5" customHeight="1">
      <c r="A35" s="1"/>
      <c r="B35" s="20" t="s">
        <v>2</v>
      </c>
      <c r="C35" s="138"/>
      <c r="D35" s="139"/>
      <c r="E35" s="9" t="str">
        <f>IF(R35="","",R35/R40)</f>
        <v/>
      </c>
      <c r="F35" s="95" t="str">
        <f>IF(Jan!M2=0,"",Jan!M2)</f>
        <v/>
      </c>
      <c r="G35" s="96" t="str">
        <f>IF(Feb!M2=0,"",Feb!M2)</f>
        <v/>
      </c>
      <c r="H35" s="96" t="str">
        <f>IF(März!M2=0,"",März!M2)</f>
        <v/>
      </c>
      <c r="I35" s="96" t="str">
        <f>IF(April!M2=0,"",April!M2)</f>
        <v/>
      </c>
      <c r="J35" s="96" t="str">
        <f>IF(Mai!M2=0,"",Mai!M2)</f>
        <v/>
      </c>
      <c r="K35" s="96" t="str">
        <f>IF(Juni!M2=0,"",Juni!M2)</f>
        <v/>
      </c>
      <c r="L35" s="96" t="str">
        <f>IF(Juli!M2=0,"",Juli!M2)</f>
        <v/>
      </c>
      <c r="M35" s="96" t="str">
        <f>IF(Aug!M2=0,"",Aug!M2)</f>
        <v/>
      </c>
      <c r="N35" s="96" t="str">
        <f>IF(Sep!M2=0,"",Sep!M2)</f>
        <v/>
      </c>
      <c r="O35" s="96" t="str">
        <f>IF(Okt!M2=0,"",Okt!M2)</f>
        <v/>
      </c>
      <c r="P35" s="96" t="str">
        <f>IF(Nov!M2=0,"",Nov!M2)</f>
        <v/>
      </c>
      <c r="Q35" s="97" t="str">
        <f>IF(Dez!M2=0,"",Dez!M2)</f>
        <v/>
      </c>
      <c r="R35" s="89" t="str">
        <f t="shared" si="7"/>
        <v/>
      </c>
    </row>
    <row r="36" spans="1:18" ht="13.5" customHeight="1">
      <c r="A36" s="1"/>
      <c r="B36" s="20" t="s">
        <v>2</v>
      </c>
      <c r="C36" s="138"/>
      <c r="D36" s="139"/>
      <c r="E36" s="9" t="str">
        <f>IF(R36="","",R36/R40)</f>
        <v/>
      </c>
      <c r="F36" s="95" t="str">
        <f>IF(Jan!N2=0,"",Jan!N2)</f>
        <v/>
      </c>
      <c r="G36" s="96" t="str">
        <f>IF(Feb!N2=0,"",Feb!N2)</f>
        <v/>
      </c>
      <c r="H36" s="96" t="str">
        <f>IF(März!N2=0,"",März!N2)</f>
        <v/>
      </c>
      <c r="I36" s="96" t="str">
        <f>IF(April!N2=0,"",April!N2)</f>
        <v/>
      </c>
      <c r="J36" s="96" t="str">
        <f>IF(Mai!N2=0,"",Mai!N2)</f>
        <v/>
      </c>
      <c r="K36" s="96" t="str">
        <f>IF(Juni!N2=0,"",Juni!N2)</f>
        <v/>
      </c>
      <c r="L36" s="96" t="str">
        <f>IF(Juli!N2=0,"",Juli!N2)</f>
        <v/>
      </c>
      <c r="M36" s="96" t="str">
        <f>IF(Aug!N2=0,"",Aug!N2)</f>
        <v/>
      </c>
      <c r="N36" s="96" t="str">
        <f>IF(Sep!N2=0,"",Sep!N2)</f>
        <v/>
      </c>
      <c r="O36" s="96" t="str">
        <f>IF(Okt!N2=0,"",Okt!N2)</f>
        <v/>
      </c>
      <c r="P36" s="96" t="str">
        <f>IF(Nov!N2=0,"",Nov!N2)</f>
        <v/>
      </c>
      <c r="Q36" s="97" t="str">
        <f>IF(Dez!N2=0,"",Dez!N2)</f>
        <v/>
      </c>
      <c r="R36" s="89" t="str">
        <f t="shared" si="7"/>
        <v/>
      </c>
    </row>
    <row r="37" spans="1:18" ht="13.5" customHeight="1">
      <c r="A37" s="1"/>
      <c r="B37" s="21" t="s">
        <v>2</v>
      </c>
      <c r="C37" s="140"/>
      <c r="D37" s="141"/>
      <c r="E37" s="9" t="str">
        <f>IF(R37="","",R37/R40)</f>
        <v/>
      </c>
      <c r="F37" s="95" t="str">
        <f>IF(Jan!O2=0,"",Jan!O2)</f>
        <v/>
      </c>
      <c r="G37" s="96" t="str">
        <f>IF(Feb!O2=0,"",Feb!O2)</f>
        <v/>
      </c>
      <c r="H37" s="96" t="str">
        <f>IF(März!O2=0,"",März!O2)</f>
        <v/>
      </c>
      <c r="I37" s="96" t="str">
        <f>IF(April!O2=0,"",April!O2)</f>
        <v/>
      </c>
      <c r="J37" s="96" t="str">
        <f>IF(Mai!O2=0,"",Mai!O2)</f>
        <v/>
      </c>
      <c r="K37" s="96" t="str">
        <f>IF(Juni!O2=0,"",Juni!O2)</f>
        <v/>
      </c>
      <c r="L37" s="96" t="str">
        <f>IF(Juli!O2=0,"",Juli!O2)</f>
        <v/>
      </c>
      <c r="M37" s="96" t="str">
        <f>IF(Aug!O2=0,"",Aug!O2)</f>
        <v/>
      </c>
      <c r="N37" s="96" t="str">
        <f>IF(Sep!O2=0,"",Sep!O2)</f>
        <v/>
      </c>
      <c r="O37" s="96" t="str">
        <f>IF(Okt!O2=0,"",Okt!O2)</f>
        <v/>
      </c>
      <c r="P37" s="96" t="str">
        <f>IF(Nov!O2=0,"",Nov!O2)</f>
        <v/>
      </c>
      <c r="Q37" s="97" t="str">
        <f>IF(Dez!O2=0,"",Dez!O2)</f>
        <v/>
      </c>
      <c r="R37" s="91" t="str">
        <f t="shared" si="7"/>
        <v/>
      </c>
    </row>
    <row r="38" spans="1:18" ht="13.5" customHeight="1">
      <c r="A38" s="1"/>
      <c r="B38" s="142" t="s">
        <v>31</v>
      </c>
      <c r="C38" s="142"/>
      <c r="D38" s="142"/>
      <c r="E38" s="18">
        <f>IF(R38=0,"",R38/R40)</f>
        <v>0.23005565862708721</v>
      </c>
      <c r="F38" s="92">
        <f>SUM(Jan!C2)</f>
        <v>248</v>
      </c>
      <c r="G38" s="98">
        <f>SUM(Feb!C2)</f>
        <v>0</v>
      </c>
      <c r="H38" s="98">
        <f>SUM(März!C2)</f>
        <v>0</v>
      </c>
      <c r="I38" s="98">
        <f>SUM(April!C2)</f>
        <v>0</v>
      </c>
      <c r="J38" s="98">
        <f>SUM(Mai!C2)</f>
        <v>0</v>
      </c>
      <c r="K38" s="98">
        <f>SUM(Juni!C2)</f>
        <v>0</v>
      </c>
      <c r="L38" s="98">
        <f>SUM(Juli!C2)</f>
        <v>0</v>
      </c>
      <c r="M38" s="98">
        <f>SUM(Aug!C2)</f>
        <v>0</v>
      </c>
      <c r="N38" s="98">
        <f>SUM(Sep!C2)</f>
        <v>0</v>
      </c>
      <c r="O38" s="98">
        <f>SUM(Okt!C2)</f>
        <v>0</v>
      </c>
      <c r="P38" s="98">
        <f>SUM(Nov!C2)</f>
        <v>0</v>
      </c>
      <c r="Q38" s="99">
        <f>SUM(Dez!C2)</f>
        <v>0</v>
      </c>
      <c r="R38" s="93">
        <f>SUM(F38:Q38)</f>
        <v>248</v>
      </c>
    </row>
    <row r="39" spans="1:18" ht="7.5" customHeight="1">
      <c r="A39" s="1"/>
      <c r="B39" s="19"/>
      <c r="C39" s="19"/>
      <c r="D39" s="19"/>
      <c r="E39" s="19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</row>
    <row r="40" spans="1:18" ht="13.5" customHeight="1">
      <c r="A40" s="1"/>
      <c r="B40" s="134" t="s">
        <v>19</v>
      </c>
      <c r="C40" s="134"/>
      <c r="D40" s="134"/>
      <c r="E40" s="134"/>
      <c r="F40" s="100">
        <f t="shared" ref="F40:Q40" si="8">SUM(F38,F25)</f>
        <v>1078</v>
      </c>
      <c r="G40" s="101">
        <f t="shared" si="8"/>
        <v>0</v>
      </c>
      <c r="H40" s="101">
        <f t="shared" si="8"/>
        <v>0</v>
      </c>
      <c r="I40" s="101">
        <f t="shared" si="8"/>
        <v>0</v>
      </c>
      <c r="J40" s="101">
        <f t="shared" si="8"/>
        <v>0</v>
      </c>
      <c r="K40" s="101">
        <f t="shared" si="8"/>
        <v>0</v>
      </c>
      <c r="L40" s="101">
        <f t="shared" si="8"/>
        <v>0</v>
      </c>
      <c r="M40" s="101">
        <f t="shared" si="8"/>
        <v>0</v>
      </c>
      <c r="N40" s="101">
        <f t="shared" si="8"/>
        <v>0</v>
      </c>
      <c r="O40" s="101">
        <f t="shared" si="8"/>
        <v>0</v>
      </c>
      <c r="P40" s="101">
        <f t="shared" si="8"/>
        <v>0</v>
      </c>
      <c r="Q40" s="102">
        <f t="shared" si="8"/>
        <v>0</v>
      </c>
      <c r="R40" s="103">
        <f>SUM(F40:Q40)</f>
        <v>1078</v>
      </c>
    </row>
    <row r="41" spans="1:18" ht="3.75" customHeight="1">
      <c r="A41" s="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3.5" customHeight="1">
      <c r="A42" s="1"/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6"/>
      <c r="M42" s="136"/>
      <c r="N42" s="136"/>
      <c r="O42" s="136"/>
      <c r="P42" s="136"/>
      <c r="Q42" s="136"/>
      <c r="R42" s="136"/>
    </row>
    <row r="43" spans="1:18" ht="13.5" customHeight="1">
      <c r="A43" s="1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7"/>
      <c r="M43" s="137"/>
      <c r="N43" s="137"/>
      <c r="O43" s="137"/>
      <c r="P43" s="137"/>
      <c r="Q43" s="137"/>
      <c r="R43" s="137"/>
    </row>
    <row r="44" spans="1:18" ht="3.75" customHeight="1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</row>
    <row r="45" spans="1:18" ht="3.75" customHeight="1"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</row>
  </sheetData>
  <sheetProtection sheet="1" objects="1" scenarios="1"/>
  <mergeCells count="27">
    <mergeCell ref="B2:E2"/>
    <mergeCell ref="B3:E3"/>
    <mergeCell ref="B4:E4"/>
    <mergeCell ref="B6:C6"/>
    <mergeCell ref="B25:D25"/>
    <mergeCell ref="F27:R27"/>
    <mergeCell ref="C28:D28"/>
    <mergeCell ref="F6:Q6"/>
    <mergeCell ref="B13:E13"/>
    <mergeCell ref="B15:C15"/>
    <mergeCell ref="F15:R15"/>
    <mergeCell ref="B27:C27"/>
    <mergeCell ref="C35:D35"/>
    <mergeCell ref="C36:D36"/>
    <mergeCell ref="C37:D37"/>
    <mergeCell ref="B38:D38"/>
    <mergeCell ref="C30:D30"/>
    <mergeCell ref="C32:D32"/>
    <mergeCell ref="C33:D33"/>
    <mergeCell ref="C34:D34"/>
    <mergeCell ref="A44:R44"/>
    <mergeCell ref="B45:K45"/>
    <mergeCell ref="L45:R45"/>
    <mergeCell ref="B40:E40"/>
    <mergeCell ref="B42:K43"/>
    <mergeCell ref="L42:R42"/>
    <mergeCell ref="L43:R43"/>
  </mergeCells>
  <phoneticPr fontId="7" type="noConversion"/>
  <hyperlinks>
    <hyperlink ref="B32" r:id="rId1"/>
    <hyperlink ref="B33" r:id="rId2"/>
    <hyperlink ref="B34" r:id="rId3"/>
    <hyperlink ref="B35" r:id="rId4"/>
    <hyperlink ref="B36" r:id="rId5"/>
    <hyperlink ref="B37" r:id="rId6"/>
  </hyperlinks>
  <pageMargins left="0.19652777777777777" right="0.19652777777777777" top="0.19652777777777777" bottom="0.19652777777777777" header="0.51180555555555551" footer="0.51180555555555551"/>
  <pageSetup paperSize="9" scale="69" firstPageNumber="0" orientation="landscape" horizontalDpi="300" verticalDpi="300" r:id="rId7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35"/>
  <sheetViews>
    <sheetView workbookViewId="0">
      <selection activeCell="L23" sqref="L23"/>
    </sheetView>
  </sheetViews>
  <sheetFormatPr baseColWidth="10" defaultColWidth="11.42578125" defaultRowHeight="14.25" customHeight="1"/>
  <cols>
    <col min="1" max="2" width="7.85546875" customWidth="1"/>
    <col min="3" max="4" width="8.5703125" customWidth="1"/>
    <col min="5" max="5" width="11" customWidth="1"/>
    <col min="6" max="6" width="14.85546875" customWidth="1"/>
    <col min="7" max="15" width="9.28515625" customWidth="1"/>
    <col min="16" max="16" width="10" customWidth="1"/>
  </cols>
  <sheetData>
    <row r="1" spans="1:16" ht="14.25" customHeight="1">
      <c r="A1" s="155" t="s">
        <v>5</v>
      </c>
      <c r="B1" s="155"/>
      <c r="C1" s="156" t="s">
        <v>32</v>
      </c>
      <c r="D1" s="156"/>
      <c r="E1" s="157"/>
      <c r="F1" s="130" t="str">
        <f>+'Full Year'!C28</f>
        <v>Essen u. Trinken</v>
      </c>
      <c r="G1" s="130" t="str">
        <f>+'Full Year'!C29</f>
        <v>Körperpflege</v>
      </c>
      <c r="H1" s="131" t="str">
        <f>+'Full Year'!C30</f>
        <v>Haushalt</v>
      </c>
      <c r="I1" s="131" t="str">
        <f>+'Full Year'!C31</f>
        <v>Kleidung</v>
      </c>
      <c r="J1" s="131" t="str">
        <f>+'Full Year'!C32</f>
        <v>Hobby 1</v>
      </c>
      <c r="K1" s="131">
        <f>+'Full Year'!C33</f>
        <v>0</v>
      </c>
      <c r="L1" s="131">
        <f>+'Full Year'!C34</f>
        <v>0</v>
      </c>
      <c r="M1" s="131">
        <f>+'Full Year'!C35</f>
        <v>0</v>
      </c>
      <c r="N1" s="131">
        <f>+'Full Year'!C36</f>
        <v>0</v>
      </c>
      <c r="O1" s="131">
        <f>+'Full Year'!C37</f>
        <v>0</v>
      </c>
      <c r="P1" s="158"/>
    </row>
    <row r="2" spans="1:16" ht="14.25" customHeight="1">
      <c r="A2" s="155"/>
      <c r="B2" s="155"/>
      <c r="C2" s="159">
        <f>SUM(F2:O2)</f>
        <v>0</v>
      </c>
      <c r="D2" s="159"/>
      <c r="E2" s="157"/>
      <c r="F2" s="107">
        <f>SUM(F4:F34)</f>
        <v>0</v>
      </c>
      <c r="G2" s="107">
        <f>SUM(G4:G34)</f>
        <v>0</v>
      </c>
      <c r="H2" s="107">
        <f>SUM(H4:H34)</f>
        <v>0</v>
      </c>
      <c r="I2" s="107">
        <f>SUM(I4:I34)</f>
        <v>0</v>
      </c>
      <c r="J2" s="107">
        <f t="shared" ref="J2:O2" si="0">SUM(J4:J34)</f>
        <v>0</v>
      </c>
      <c r="K2" s="107">
        <f t="shared" si="0"/>
        <v>0</v>
      </c>
      <c r="L2" s="107">
        <f t="shared" si="0"/>
        <v>0</v>
      </c>
      <c r="M2" s="107">
        <f t="shared" si="0"/>
        <v>0</v>
      </c>
      <c r="N2" s="107">
        <f t="shared" si="0"/>
        <v>0</v>
      </c>
      <c r="O2" s="107">
        <f t="shared" si="0"/>
        <v>0</v>
      </c>
      <c r="P2" s="158"/>
    </row>
    <row r="3" spans="1:16" ht="14.25" customHeight="1">
      <c r="A3" s="58" t="s">
        <v>33</v>
      </c>
      <c r="B3" s="154" t="s">
        <v>34</v>
      </c>
      <c r="C3" s="154"/>
      <c r="D3" s="154"/>
      <c r="E3" s="154"/>
      <c r="F3" s="59"/>
      <c r="G3" s="59"/>
      <c r="H3" s="59"/>
      <c r="I3" s="59"/>
      <c r="J3" s="59"/>
      <c r="K3" s="59"/>
      <c r="L3" s="59"/>
      <c r="M3" s="59"/>
      <c r="N3" s="59"/>
      <c r="O3" s="59"/>
      <c r="P3" s="60" t="s">
        <v>8</v>
      </c>
    </row>
    <row r="4" spans="1:16" ht="14.25" customHeight="1">
      <c r="A4" s="61">
        <f>(Aug!A34+1)</f>
        <v>42248</v>
      </c>
      <c r="B4" s="165"/>
      <c r="C4" s="165"/>
      <c r="D4" s="165"/>
      <c r="E4" s="165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4">
        <f t="shared" ref="P4:P33" si="1">SUM(F4:O4)</f>
        <v>0</v>
      </c>
    </row>
    <row r="5" spans="1:16" ht="14.25" customHeight="1">
      <c r="A5" s="62">
        <f t="shared" ref="A5:A33" si="2">A4+1</f>
        <v>42249</v>
      </c>
      <c r="B5" s="163"/>
      <c r="C5" s="163"/>
      <c r="D5" s="163"/>
      <c r="E5" s="163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5">
        <f t="shared" si="1"/>
        <v>0</v>
      </c>
    </row>
    <row r="6" spans="1:16" ht="14.25" customHeight="1">
      <c r="A6" s="62">
        <f t="shared" si="2"/>
        <v>42250</v>
      </c>
      <c r="B6" s="163"/>
      <c r="C6" s="163"/>
      <c r="D6" s="163"/>
      <c r="E6" s="163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5">
        <f t="shared" si="1"/>
        <v>0</v>
      </c>
    </row>
    <row r="7" spans="1:16" ht="14.25" customHeight="1">
      <c r="A7" s="62">
        <f t="shared" si="2"/>
        <v>42251</v>
      </c>
      <c r="B7" s="163"/>
      <c r="C7" s="163"/>
      <c r="D7" s="163"/>
      <c r="E7" s="163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5">
        <f>SUM(F7:O7)</f>
        <v>0</v>
      </c>
    </row>
    <row r="8" spans="1:16" ht="14.25" customHeight="1">
      <c r="A8" s="62">
        <f t="shared" si="2"/>
        <v>42252</v>
      </c>
      <c r="G8" s="109"/>
      <c r="H8" s="109"/>
      <c r="I8" s="109"/>
      <c r="J8" s="109"/>
      <c r="K8" s="109"/>
      <c r="L8" s="109"/>
      <c r="M8" s="109"/>
      <c r="N8" s="109"/>
      <c r="O8" s="109"/>
      <c r="P8" s="105">
        <f t="shared" si="1"/>
        <v>0</v>
      </c>
    </row>
    <row r="9" spans="1:16" ht="14.25" customHeight="1">
      <c r="A9" s="62">
        <f t="shared" si="2"/>
        <v>42253</v>
      </c>
      <c r="B9" s="163"/>
      <c r="C9" s="163"/>
      <c r="D9" s="163"/>
      <c r="E9" s="163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5">
        <f t="shared" si="1"/>
        <v>0</v>
      </c>
    </row>
    <row r="10" spans="1:16" ht="14.25" customHeight="1">
      <c r="A10" s="62">
        <f t="shared" si="2"/>
        <v>42254</v>
      </c>
      <c r="B10" s="163"/>
      <c r="C10" s="163"/>
      <c r="D10" s="163"/>
      <c r="E10" s="163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5">
        <f t="shared" si="1"/>
        <v>0</v>
      </c>
    </row>
    <row r="11" spans="1:16" ht="14.25" customHeight="1">
      <c r="A11" s="62">
        <f t="shared" si="2"/>
        <v>42255</v>
      </c>
      <c r="B11" s="163"/>
      <c r="C11" s="163"/>
      <c r="D11" s="163"/>
      <c r="E11" s="163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5">
        <f t="shared" si="1"/>
        <v>0</v>
      </c>
    </row>
    <row r="12" spans="1:16" ht="14.25" customHeight="1">
      <c r="A12" s="62">
        <f t="shared" si="2"/>
        <v>42256</v>
      </c>
      <c r="B12" s="163"/>
      <c r="C12" s="163"/>
      <c r="D12" s="163"/>
      <c r="E12" s="163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5">
        <f t="shared" si="1"/>
        <v>0</v>
      </c>
    </row>
    <row r="13" spans="1:16" ht="14.25" customHeight="1">
      <c r="A13" s="62">
        <f t="shared" si="2"/>
        <v>42257</v>
      </c>
      <c r="B13" s="163"/>
      <c r="C13" s="163"/>
      <c r="D13" s="163"/>
      <c r="E13" s="163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5">
        <f t="shared" si="1"/>
        <v>0</v>
      </c>
    </row>
    <row r="14" spans="1:16" ht="14.25" customHeight="1">
      <c r="A14" s="62">
        <f t="shared" si="2"/>
        <v>42258</v>
      </c>
      <c r="B14" s="163"/>
      <c r="C14" s="163"/>
      <c r="D14" s="163"/>
      <c r="E14" s="163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5">
        <f t="shared" si="1"/>
        <v>0</v>
      </c>
    </row>
    <row r="15" spans="1:16" ht="14.25" customHeight="1">
      <c r="A15" s="62">
        <f t="shared" si="2"/>
        <v>42259</v>
      </c>
      <c r="B15" s="163"/>
      <c r="C15" s="163"/>
      <c r="D15" s="163"/>
      <c r="E15" s="163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5">
        <f t="shared" si="1"/>
        <v>0</v>
      </c>
    </row>
    <row r="16" spans="1:16" ht="14.25" customHeight="1">
      <c r="A16" s="62">
        <f t="shared" si="2"/>
        <v>42260</v>
      </c>
      <c r="B16" s="163"/>
      <c r="C16" s="163"/>
      <c r="D16" s="163"/>
      <c r="E16" s="163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5">
        <f t="shared" si="1"/>
        <v>0</v>
      </c>
    </row>
    <row r="17" spans="1:16" ht="14.25" customHeight="1">
      <c r="A17" s="62">
        <f t="shared" si="2"/>
        <v>42261</v>
      </c>
      <c r="B17" s="163"/>
      <c r="C17" s="163"/>
      <c r="D17" s="163"/>
      <c r="E17" s="163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5">
        <f t="shared" si="1"/>
        <v>0</v>
      </c>
    </row>
    <row r="18" spans="1:16" ht="14.25" customHeight="1">
      <c r="A18" s="62">
        <f t="shared" si="2"/>
        <v>42262</v>
      </c>
      <c r="B18" s="163"/>
      <c r="C18" s="163"/>
      <c r="D18" s="163"/>
      <c r="E18" s="163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5">
        <f t="shared" si="1"/>
        <v>0</v>
      </c>
    </row>
    <row r="19" spans="1:16" ht="14.25" customHeight="1">
      <c r="A19" s="62">
        <f t="shared" si="2"/>
        <v>42263</v>
      </c>
      <c r="B19" s="163"/>
      <c r="C19" s="163"/>
      <c r="D19" s="163"/>
      <c r="E19" s="163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5">
        <f t="shared" si="1"/>
        <v>0</v>
      </c>
    </row>
    <row r="20" spans="1:16" ht="14.25" customHeight="1">
      <c r="A20" s="62">
        <f t="shared" si="2"/>
        <v>42264</v>
      </c>
      <c r="B20" s="163"/>
      <c r="C20" s="163"/>
      <c r="D20" s="163"/>
      <c r="E20" s="163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5">
        <f t="shared" si="1"/>
        <v>0</v>
      </c>
    </row>
    <row r="21" spans="1:16" ht="14.25" customHeight="1">
      <c r="A21" s="62">
        <f t="shared" si="2"/>
        <v>42265</v>
      </c>
      <c r="B21" s="163"/>
      <c r="C21" s="163"/>
      <c r="D21" s="163"/>
      <c r="E21" s="163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5">
        <f t="shared" si="1"/>
        <v>0</v>
      </c>
    </row>
    <row r="22" spans="1:16" ht="14.25" customHeight="1">
      <c r="A22" s="62">
        <f t="shared" si="2"/>
        <v>42266</v>
      </c>
      <c r="B22" s="163"/>
      <c r="C22" s="163"/>
      <c r="D22" s="163"/>
      <c r="E22" s="163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5">
        <f t="shared" si="1"/>
        <v>0</v>
      </c>
    </row>
    <row r="23" spans="1:16" ht="14.25" customHeight="1">
      <c r="A23" s="62">
        <f t="shared" si="2"/>
        <v>42267</v>
      </c>
      <c r="B23" s="163"/>
      <c r="C23" s="163"/>
      <c r="D23" s="163"/>
      <c r="E23" s="163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5">
        <f t="shared" si="1"/>
        <v>0</v>
      </c>
    </row>
    <row r="24" spans="1:16" ht="14.25" customHeight="1">
      <c r="A24" s="62">
        <f t="shared" si="2"/>
        <v>42268</v>
      </c>
      <c r="B24" s="163"/>
      <c r="C24" s="163"/>
      <c r="D24" s="163"/>
      <c r="E24" s="163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5">
        <f t="shared" si="1"/>
        <v>0</v>
      </c>
    </row>
    <row r="25" spans="1:16" ht="14.25" customHeight="1">
      <c r="A25" s="62">
        <f t="shared" si="2"/>
        <v>42269</v>
      </c>
      <c r="B25" s="163"/>
      <c r="C25" s="163"/>
      <c r="D25" s="163"/>
      <c r="E25" s="163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5">
        <f t="shared" si="1"/>
        <v>0</v>
      </c>
    </row>
    <row r="26" spans="1:16" ht="14.25" customHeight="1">
      <c r="A26" s="62">
        <f t="shared" si="2"/>
        <v>42270</v>
      </c>
      <c r="B26" s="163"/>
      <c r="C26" s="163"/>
      <c r="D26" s="163"/>
      <c r="E26" s="163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5">
        <f t="shared" si="1"/>
        <v>0</v>
      </c>
    </row>
    <row r="27" spans="1:16" ht="14.25" customHeight="1">
      <c r="A27" s="62">
        <f t="shared" si="2"/>
        <v>42271</v>
      </c>
      <c r="B27" s="163"/>
      <c r="C27" s="163"/>
      <c r="D27" s="163"/>
      <c r="E27" s="163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5">
        <f t="shared" si="1"/>
        <v>0</v>
      </c>
    </row>
    <row r="28" spans="1:16" ht="14.25" customHeight="1">
      <c r="A28" s="62">
        <f t="shared" si="2"/>
        <v>42272</v>
      </c>
      <c r="B28" s="163"/>
      <c r="C28" s="163"/>
      <c r="D28" s="163"/>
      <c r="E28" s="163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5">
        <f t="shared" si="1"/>
        <v>0</v>
      </c>
    </row>
    <row r="29" spans="1:16" ht="14.25" customHeight="1">
      <c r="A29" s="62">
        <f t="shared" si="2"/>
        <v>42273</v>
      </c>
      <c r="B29" s="163"/>
      <c r="C29" s="163"/>
      <c r="D29" s="163"/>
      <c r="E29" s="163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5">
        <f t="shared" si="1"/>
        <v>0</v>
      </c>
    </row>
    <row r="30" spans="1:16" ht="14.25" customHeight="1">
      <c r="A30" s="62">
        <f t="shared" si="2"/>
        <v>42274</v>
      </c>
      <c r="B30" s="163"/>
      <c r="C30" s="163"/>
      <c r="D30" s="163"/>
      <c r="E30" s="163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5">
        <f t="shared" si="1"/>
        <v>0</v>
      </c>
    </row>
    <row r="31" spans="1:16" ht="14.25" customHeight="1">
      <c r="A31" s="62">
        <f t="shared" si="2"/>
        <v>42275</v>
      </c>
      <c r="B31" s="163"/>
      <c r="C31" s="163"/>
      <c r="D31" s="163"/>
      <c r="E31" s="163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5">
        <f t="shared" si="1"/>
        <v>0</v>
      </c>
    </row>
    <row r="32" spans="1:16" ht="14.25" customHeight="1">
      <c r="A32" s="62">
        <f t="shared" si="2"/>
        <v>42276</v>
      </c>
      <c r="B32" s="163"/>
      <c r="C32" s="163"/>
      <c r="D32" s="163"/>
      <c r="E32" s="163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5">
        <f t="shared" si="1"/>
        <v>0</v>
      </c>
    </row>
    <row r="33" spans="1:16" ht="14.25" customHeight="1">
      <c r="A33" s="63">
        <f t="shared" si="2"/>
        <v>42277</v>
      </c>
      <c r="B33" s="164"/>
      <c r="C33" s="164"/>
      <c r="D33" s="164"/>
      <c r="E33" s="164"/>
      <c r="F33" s="110"/>
      <c r="G33" s="110"/>
      <c r="H33" s="110"/>
      <c r="I33" s="110"/>
      <c r="J33" s="110"/>
      <c r="K33" s="110"/>
      <c r="L33" s="110"/>
      <c r="M33" s="110"/>
      <c r="N33" s="109"/>
      <c r="O33" s="110"/>
      <c r="P33" s="106">
        <f t="shared" si="1"/>
        <v>0</v>
      </c>
    </row>
    <row r="34" spans="1:16" ht="14.25" customHeight="1">
      <c r="A34" s="34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1"/>
      <c r="N34" s="31"/>
      <c r="O34" s="32"/>
      <c r="P34" s="32"/>
    </row>
    <row r="35" spans="1:16" ht="7.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</row>
  </sheetData>
  <sheetProtection sheet="1"/>
  <mergeCells count="35">
    <mergeCell ref="A1:B2"/>
    <mergeCell ref="C1:D1"/>
    <mergeCell ref="E1:E2"/>
    <mergeCell ref="P1:P2"/>
    <mergeCell ref="C2:D2"/>
    <mergeCell ref="B9:E9"/>
    <mergeCell ref="B10:E10"/>
    <mergeCell ref="B3:E3"/>
    <mergeCell ref="B4:E4"/>
    <mergeCell ref="B5:E5"/>
    <mergeCell ref="B6:E6"/>
    <mergeCell ref="B7:E7"/>
    <mergeCell ref="B15:E15"/>
    <mergeCell ref="B16:E16"/>
    <mergeCell ref="B17:E17"/>
    <mergeCell ref="B18:E18"/>
    <mergeCell ref="B11:E11"/>
    <mergeCell ref="B12:E12"/>
    <mergeCell ref="B13:E13"/>
    <mergeCell ref="B14:E14"/>
    <mergeCell ref="B23:E23"/>
    <mergeCell ref="B24:E24"/>
    <mergeCell ref="B25:E25"/>
    <mergeCell ref="B26:E26"/>
    <mergeCell ref="B19:E19"/>
    <mergeCell ref="B20:E20"/>
    <mergeCell ref="B21:E21"/>
    <mergeCell ref="B22:E22"/>
    <mergeCell ref="B31:E31"/>
    <mergeCell ref="B32:E32"/>
    <mergeCell ref="B33:E33"/>
    <mergeCell ref="B27:E27"/>
    <mergeCell ref="B28:E28"/>
    <mergeCell ref="B29:E29"/>
    <mergeCell ref="B30:E30"/>
  </mergeCells>
  <phoneticPr fontId="7" type="noConversion"/>
  <pageMargins left="0.19652777777777777" right="0.19652777777777777" top="0.19652777777777777" bottom="0.19652777777777777" header="0.51180555555555551" footer="0.51180555555555551"/>
  <pageSetup paperSize="9" firstPageNumber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35"/>
  <sheetViews>
    <sheetView workbookViewId="0">
      <selection activeCell="I20" sqref="I20"/>
    </sheetView>
  </sheetViews>
  <sheetFormatPr baseColWidth="10" defaultColWidth="11.42578125" defaultRowHeight="14.25" customHeight="1"/>
  <cols>
    <col min="1" max="2" width="7.85546875" customWidth="1"/>
    <col min="3" max="4" width="8.5703125" customWidth="1"/>
    <col min="5" max="5" width="9.7109375" customWidth="1"/>
    <col min="6" max="6" width="12.85546875" customWidth="1"/>
    <col min="7" max="15" width="9.28515625" customWidth="1"/>
    <col min="16" max="16" width="10" customWidth="1"/>
  </cols>
  <sheetData>
    <row r="1" spans="1:16" ht="14.25" customHeight="1">
      <c r="A1" s="155" t="s">
        <v>16</v>
      </c>
      <c r="B1" s="155"/>
      <c r="C1" s="156" t="s">
        <v>32</v>
      </c>
      <c r="D1" s="156"/>
      <c r="E1" s="157"/>
      <c r="F1" s="130" t="str">
        <f>+'Full Year'!C28</f>
        <v>Essen u. Trinken</v>
      </c>
      <c r="G1" s="130" t="str">
        <f>+'Full Year'!C29</f>
        <v>Körperpflege</v>
      </c>
      <c r="H1" s="131" t="str">
        <f>+'Full Year'!C30</f>
        <v>Haushalt</v>
      </c>
      <c r="I1" s="131" t="str">
        <f>+'Full Year'!C31</f>
        <v>Kleidung</v>
      </c>
      <c r="J1" s="131" t="str">
        <f>+'Full Year'!C32</f>
        <v>Hobby 1</v>
      </c>
      <c r="K1" s="131">
        <f>+'Full Year'!C33</f>
        <v>0</v>
      </c>
      <c r="L1" s="131">
        <f>+'Full Year'!C34</f>
        <v>0</v>
      </c>
      <c r="M1" s="131">
        <f>+'Full Year'!C35</f>
        <v>0</v>
      </c>
      <c r="N1" s="131">
        <f>+'Full Year'!C36</f>
        <v>0</v>
      </c>
      <c r="O1" s="131">
        <f>+'Full Year'!C37</f>
        <v>0</v>
      </c>
      <c r="P1" s="158"/>
    </row>
    <row r="2" spans="1:16" ht="14.25" customHeight="1">
      <c r="A2" s="155"/>
      <c r="B2" s="155"/>
      <c r="C2" s="159">
        <f>SUM(F2:O2)</f>
        <v>0</v>
      </c>
      <c r="D2" s="159"/>
      <c r="E2" s="157"/>
      <c r="F2" s="107">
        <f>SUM(F4:F34)</f>
        <v>0</v>
      </c>
      <c r="G2" s="107">
        <f>SUM(G4:G34)</f>
        <v>0</v>
      </c>
      <c r="H2" s="107">
        <f>SUM(H4:H34)</f>
        <v>0</v>
      </c>
      <c r="I2" s="107">
        <f>SUM(I4:I34)</f>
        <v>0</v>
      </c>
      <c r="J2" s="107">
        <f t="shared" ref="J2:O2" si="0">SUM(J4:J34)</f>
        <v>0</v>
      </c>
      <c r="K2" s="107">
        <f t="shared" si="0"/>
        <v>0</v>
      </c>
      <c r="L2" s="107">
        <f t="shared" si="0"/>
        <v>0</v>
      </c>
      <c r="M2" s="107">
        <f t="shared" si="0"/>
        <v>0</v>
      </c>
      <c r="N2" s="107">
        <f t="shared" si="0"/>
        <v>0</v>
      </c>
      <c r="O2" s="107">
        <f t="shared" si="0"/>
        <v>0</v>
      </c>
      <c r="P2" s="158"/>
    </row>
    <row r="3" spans="1:16" ht="14.25" customHeight="1">
      <c r="A3" s="58" t="s">
        <v>33</v>
      </c>
      <c r="B3" s="154" t="s">
        <v>34</v>
      </c>
      <c r="C3" s="154"/>
      <c r="D3" s="154"/>
      <c r="E3" s="154"/>
      <c r="F3" s="59"/>
      <c r="G3" s="59"/>
      <c r="H3" s="59"/>
      <c r="I3" s="59"/>
      <c r="J3" s="59"/>
      <c r="K3" s="59"/>
      <c r="L3" s="59"/>
      <c r="M3" s="59"/>
      <c r="N3" s="59"/>
      <c r="O3" s="59"/>
      <c r="P3" s="60" t="s">
        <v>8</v>
      </c>
    </row>
    <row r="4" spans="1:16" ht="14.25" customHeight="1">
      <c r="A4" s="61">
        <f>(Sep!A33+1)</f>
        <v>42278</v>
      </c>
      <c r="B4" s="165"/>
      <c r="C4" s="165"/>
      <c r="D4" s="165"/>
      <c r="E4" s="165"/>
      <c r="F4" s="108"/>
      <c r="G4" s="108"/>
      <c r="H4" s="108"/>
      <c r="I4" s="108"/>
      <c r="J4" s="108"/>
      <c r="K4" s="108"/>
      <c r="L4" s="108"/>
      <c r="M4" s="108"/>
      <c r="N4" s="109"/>
      <c r="O4" s="108"/>
      <c r="P4" s="104">
        <f t="shared" ref="P4:P34" si="1">SUM(F4:O4)</f>
        <v>0</v>
      </c>
    </row>
    <row r="5" spans="1:16" ht="14.25" customHeight="1">
      <c r="A5" s="62">
        <f t="shared" ref="A5:A34" si="2">A4+1</f>
        <v>42279</v>
      </c>
      <c r="B5" s="163"/>
      <c r="C5" s="163"/>
      <c r="D5" s="163"/>
      <c r="E5" s="163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5">
        <f t="shared" si="1"/>
        <v>0</v>
      </c>
    </row>
    <row r="6" spans="1:16" ht="14.25" customHeight="1">
      <c r="A6" s="62">
        <f t="shared" si="2"/>
        <v>42280</v>
      </c>
      <c r="B6" s="163"/>
      <c r="C6" s="163"/>
      <c r="D6" s="163"/>
      <c r="E6" s="163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5">
        <f t="shared" si="1"/>
        <v>0</v>
      </c>
    </row>
    <row r="7" spans="1:16" ht="14.25" customHeight="1">
      <c r="A7" s="62">
        <f t="shared" si="2"/>
        <v>42281</v>
      </c>
      <c r="B7" s="163"/>
      <c r="C7" s="163"/>
      <c r="D7" s="163"/>
      <c r="E7" s="163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5">
        <f t="shared" si="1"/>
        <v>0</v>
      </c>
    </row>
    <row r="8" spans="1:16" ht="14.25" customHeight="1">
      <c r="A8" s="62">
        <f t="shared" si="2"/>
        <v>42282</v>
      </c>
      <c r="B8" s="163"/>
      <c r="C8" s="163"/>
      <c r="D8" s="163"/>
      <c r="E8" s="163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5">
        <f t="shared" si="1"/>
        <v>0</v>
      </c>
    </row>
    <row r="9" spans="1:16" ht="14.25" customHeight="1">
      <c r="A9" s="62">
        <f t="shared" si="2"/>
        <v>42283</v>
      </c>
      <c r="B9" s="163"/>
      <c r="C9" s="163"/>
      <c r="D9" s="163"/>
      <c r="E9" s="163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5">
        <f t="shared" si="1"/>
        <v>0</v>
      </c>
    </row>
    <row r="10" spans="1:16" ht="14.25" customHeight="1">
      <c r="A10" s="62">
        <f t="shared" si="2"/>
        <v>42284</v>
      </c>
      <c r="B10" s="163"/>
      <c r="C10" s="163"/>
      <c r="D10" s="163"/>
      <c r="E10" s="163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5">
        <f t="shared" si="1"/>
        <v>0</v>
      </c>
    </row>
    <row r="11" spans="1:16" ht="14.25" customHeight="1">
      <c r="A11" s="62">
        <f t="shared" si="2"/>
        <v>42285</v>
      </c>
      <c r="B11" s="163"/>
      <c r="C11" s="163"/>
      <c r="D11" s="163"/>
      <c r="E11" s="163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5">
        <f t="shared" si="1"/>
        <v>0</v>
      </c>
    </row>
    <row r="12" spans="1:16" ht="14.25" customHeight="1">
      <c r="A12" s="62">
        <f t="shared" si="2"/>
        <v>42286</v>
      </c>
      <c r="B12" s="163"/>
      <c r="C12" s="163"/>
      <c r="D12" s="163"/>
      <c r="E12" s="163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5">
        <f t="shared" si="1"/>
        <v>0</v>
      </c>
    </row>
    <row r="13" spans="1:16" ht="14.25" customHeight="1">
      <c r="A13" s="62">
        <f t="shared" si="2"/>
        <v>42287</v>
      </c>
      <c r="B13" s="163"/>
      <c r="C13" s="163"/>
      <c r="D13" s="163"/>
      <c r="E13" s="163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5">
        <f t="shared" si="1"/>
        <v>0</v>
      </c>
    </row>
    <row r="14" spans="1:16" ht="14.25" customHeight="1">
      <c r="A14" s="62">
        <f t="shared" si="2"/>
        <v>42288</v>
      </c>
      <c r="B14" s="163"/>
      <c r="C14" s="163"/>
      <c r="D14" s="163"/>
      <c r="E14" s="163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5">
        <f t="shared" si="1"/>
        <v>0</v>
      </c>
    </row>
    <row r="15" spans="1:16" ht="14.25" customHeight="1">
      <c r="A15" s="62">
        <f t="shared" si="2"/>
        <v>42289</v>
      </c>
      <c r="B15" s="163"/>
      <c r="C15" s="163"/>
      <c r="D15" s="163"/>
      <c r="E15" s="163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5">
        <f t="shared" si="1"/>
        <v>0</v>
      </c>
    </row>
    <row r="16" spans="1:16" ht="14.25" customHeight="1">
      <c r="A16" s="62">
        <f t="shared" si="2"/>
        <v>42290</v>
      </c>
      <c r="B16" s="163"/>
      <c r="C16" s="163"/>
      <c r="D16" s="163"/>
      <c r="E16" s="163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5">
        <f t="shared" si="1"/>
        <v>0</v>
      </c>
    </row>
    <row r="17" spans="1:16" ht="14.25" customHeight="1">
      <c r="A17" s="62">
        <f t="shared" si="2"/>
        <v>42291</v>
      </c>
      <c r="B17" s="163"/>
      <c r="C17" s="163"/>
      <c r="D17" s="163"/>
      <c r="E17" s="163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5">
        <f t="shared" si="1"/>
        <v>0</v>
      </c>
    </row>
    <row r="18" spans="1:16" ht="14.25" customHeight="1">
      <c r="A18" s="62">
        <f t="shared" si="2"/>
        <v>42292</v>
      </c>
      <c r="B18" s="163"/>
      <c r="C18" s="163"/>
      <c r="D18" s="163"/>
      <c r="E18" s="163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5">
        <f t="shared" si="1"/>
        <v>0</v>
      </c>
    </row>
    <row r="19" spans="1:16" ht="14.25" customHeight="1">
      <c r="A19" s="62">
        <f t="shared" si="2"/>
        <v>42293</v>
      </c>
      <c r="B19" s="163"/>
      <c r="C19" s="163"/>
      <c r="D19" s="163"/>
      <c r="E19" s="163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5">
        <f t="shared" si="1"/>
        <v>0</v>
      </c>
    </row>
    <row r="20" spans="1:16" ht="14.25" customHeight="1">
      <c r="A20" s="62">
        <f t="shared" si="2"/>
        <v>42294</v>
      </c>
      <c r="B20" s="163"/>
      <c r="C20" s="163"/>
      <c r="D20" s="163"/>
      <c r="E20" s="163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5">
        <f t="shared" si="1"/>
        <v>0</v>
      </c>
    </row>
    <row r="21" spans="1:16" ht="14.25" customHeight="1">
      <c r="A21" s="62">
        <f t="shared" si="2"/>
        <v>42295</v>
      </c>
      <c r="B21" s="163"/>
      <c r="C21" s="163"/>
      <c r="D21" s="163"/>
      <c r="E21" s="163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5">
        <f t="shared" si="1"/>
        <v>0</v>
      </c>
    </row>
    <row r="22" spans="1:16" ht="14.25" customHeight="1">
      <c r="A22" s="62">
        <f t="shared" si="2"/>
        <v>42296</v>
      </c>
      <c r="B22" s="163"/>
      <c r="C22" s="163"/>
      <c r="D22" s="163"/>
      <c r="E22" s="163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5">
        <f t="shared" si="1"/>
        <v>0</v>
      </c>
    </row>
    <row r="23" spans="1:16" ht="14.25" customHeight="1">
      <c r="A23" s="62">
        <f t="shared" si="2"/>
        <v>42297</v>
      </c>
      <c r="B23" s="163"/>
      <c r="C23" s="163"/>
      <c r="D23" s="163"/>
      <c r="E23" s="163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5">
        <f t="shared" si="1"/>
        <v>0</v>
      </c>
    </row>
    <row r="24" spans="1:16" ht="14.25" customHeight="1">
      <c r="A24" s="62">
        <f t="shared" si="2"/>
        <v>42298</v>
      </c>
      <c r="B24" s="163"/>
      <c r="C24" s="163"/>
      <c r="D24" s="163"/>
      <c r="E24" s="163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5">
        <f t="shared" si="1"/>
        <v>0</v>
      </c>
    </row>
    <row r="25" spans="1:16" ht="14.25" customHeight="1">
      <c r="A25" s="62">
        <f t="shared" si="2"/>
        <v>42299</v>
      </c>
      <c r="B25" s="163"/>
      <c r="C25" s="163"/>
      <c r="D25" s="163"/>
      <c r="E25" s="163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5">
        <f t="shared" si="1"/>
        <v>0</v>
      </c>
    </row>
    <row r="26" spans="1:16" ht="14.25" customHeight="1">
      <c r="A26" s="62">
        <f t="shared" si="2"/>
        <v>42300</v>
      </c>
      <c r="B26" s="163"/>
      <c r="C26" s="163"/>
      <c r="D26" s="163"/>
      <c r="E26" s="163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5">
        <f t="shared" si="1"/>
        <v>0</v>
      </c>
    </row>
    <row r="27" spans="1:16" ht="14.25" customHeight="1">
      <c r="A27" s="62">
        <f t="shared" si="2"/>
        <v>42301</v>
      </c>
      <c r="B27" s="163"/>
      <c r="C27" s="163"/>
      <c r="D27" s="163"/>
      <c r="E27" s="163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5">
        <f t="shared" si="1"/>
        <v>0</v>
      </c>
    </row>
    <row r="28" spans="1:16" ht="14.25" customHeight="1">
      <c r="A28" s="62">
        <f t="shared" si="2"/>
        <v>42302</v>
      </c>
      <c r="B28" s="163"/>
      <c r="C28" s="163"/>
      <c r="D28" s="163"/>
      <c r="E28" s="163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5">
        <f t="shared" si="1"/>
        <v>0</v>
      </c>
    </row>
    <row r="29" spans="1:16" ht="14.25" customHeight="1">
      <c r="A29" s="62">
        <f t="shared" si="2"/>
        <v>42303</v>
      </c>
      <c r="B29" s="163"/>
      <c r="C29" s="163"/>
      <c r="D29" s="163"/>
      <c r="E29" s="163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5">
        <f t="shared" si="1"/>
        <v>0</v>
      </c>
    </row>
    <row r="30" spans="1:16" ht="14.25" customHeight="1">
      <c r="A30" s="62">
        <f t="shared" si="2"/>
        <v>42304</v>
      </c>
      <c r="B30" s="163"/>
      <c r="C30" s="163"/>
      <c r="D30" s="163"/>
      <c r="E30" s="163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5">
        <f t="shared" si="1"/>
        <v>0</v>
      </c>
    </row>
    <row r="31" spans="1:16" ht="14.25" customHeight="1">
      <c r="A31" s="62">
        <f t="shared" si="2"/>
        <v>42305</v>
      </c>
      <c r="B31" s="163"/>
      <c r="C31" s="163"/>
      <c r="D31" s="163"/>
      <c r="E31" s="163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5">
        <f t="shared" si="1"/>
        <v>0</v>
      </c>
    </row>
    <row r="32" spans="1:16" ht="14.25" customHeight="1">
      <c r="A32" s="62">
        <f t="shared" si="2"/>
        <v>42306</v>
      </c>
      <c r="B32" s="163"/>
      <c r="C32" s="163"/>
      <c r="D32" s="163"/>
      <c r="E32" s="163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5">
        <f t="shared" si="1"/>
        <v>0</v>
      </c>
    </row>
    <row r="33" spans="1:16" ht="14.25" customHeight="1">
      <c r="A33" s="62">
        <f t="shared" si="2"/>
        <v>42307</v>
      </c>
      <c r="B33" s="163"/>
      <c r="C33" s="163"/>
      <c r="D33" s="163"/>
      <c r="E33" s="163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5">
        <f t="shared" si="1"/>
        <v>0</v>
      </c>
    </row>
    <row r="34" spans="1:16" ht="14.25" customHeight="1">
      <c r="A34" s="62">
        <f t="shared" si="2"/>
        <v>42308</v>
      </c>
      <c r="B34" s="164"/>
      <c r="C34" s="164"/>
      <c r="D34" s="164"/>
      <c r="E34" s="164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06">
        <f t="shared" si="1"/>
        <v>0</v>
      </c>
    </row>
    <row r="35" spans="1:16" ht="7.5" customHeight="1">
      <c r="A35" s="34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</row>
  </sheetData>
  <sheetProtection sheet="1"/>
  <mergeCells count="37">
    <mergeCell ref="A1:B2"/>
    <mergeCell ref="C1:D1"/>
    <mergeCell ref="E1:E2"/>
    <mergeCell ref="P1:P2"/>
    <mergeCell ref="C2:D2"/>
    <mergeCell ref="B8:E8"/>
    <mergeCell ref="B9:E9"/>
    <mergeCell ref="B10:E10"/>
    <mergeCell ref="B3:E3"/>
    <mergeCell ref="B4:E4"/>
    <mergeCell ref="B5:E5"/>
    <mergeCell ref="B6:E6"/>
    <mergeCell ref="B7:E7"/>
    <mergeCell ref="B15:E15"/>
    <mergeCell ref="B16:E16"/>
    <mergeCell ref="B17:E17"/>
    <mergeCell ref="B18:E18"/>
    <mergeCell ref="B11:E11"/>
    <mergeCell ref="B12:E12"/>
    <mergeCell ref="B13:E13"/>
    <mergeCell ref="B14:E14"/>
    <mergeCell ref="B23:E23"/>
    <mergeCell ref="B24:E24"/>
    <mergeCell ref="B25:E25"/>
    <mergeCell ref="B26:E26"/>
    <mergeCell ref="B19:E19"/>
    <mergeCell ref="B20:E20"/>
    <mergeCell ref="B21:E21"/>
    <mergeCell ref="B22:E22"/>
    <mergeCell ref="B31:E31"/>
    <mergeCell ref="B32:E32"/>
    <mergeCell ref="B33:E33"/>
    <mergeCell ref="B34:E34"/>
    <mergeCell ref="B27:E27"/>
    <mergeCell ref="B28:E28"/>
    <mergeCell ref="B29:E29"/>
    <mergeCell ref="B30:E30"/>
  </mergeCells>
  <phoneticPr fontId="7" type="noConversion"/>
  <pageMargins left="0.19652777777777777" right="0.19652777777777777" top="0.19652777777777777" bottom="0.19652777777777777" header="0.51180555555555551" footer="0.51180555555555551"/>
  <pageSetup paperSize="9" firstPageNumber="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35"/>
  <sheetViews>
    <sheetView workbookViewId="0">
      <selection activeCell="G2" sqref="G2"/>
    </sheetView>
  </sheetViews>
  <sheetFormatPr baseColWidth="10" defaultColWidth="11.42578125" defaultRowHeight="14.25" customHeight="1"/>
  <cols>
    <col min="1" max="2" width="7.85546875" customWidth="1"/>
    <col min="3" max="4" width="8.5703125" customWidth="1"/>
    <col min="5" max="5" width="9.5703125" customWidth="1"/>
    <col min="6" max="6" width="12.140625" customWidth="1"/>
    <col min="7" max="15" width="9.28515625" customWidth="1"/>
    <col min="16" max="16" width="10" customWidth="1"/>
  </cols>
  <sheetData>
    <row r="1" spans="1:16" ht="14.25" customHeight="1">
      <c r="A1" s="155" t="s">
        <v>6</v>
      </c>
      <c r="B1" s="155"/>
      <c r="C1" s="156" t="s">
        <v>32</v>
      </c>
      <c r="D1" s="156"/>
      <c r="E1" s="157"/>
      <c r="F1" s="130" t="str">
        <f>+'Full Year'!C28</f>
        <v>Essen u. Trinken</v>
      </c>
      <c r="G1" s="130" t="str">
        <f>+'Full Year'!C29</f>
        <v>Körperpflege</v>
      </c>
      <c r="H1" s="131" t="str">
        <f>+'Full Year'!C30</f>
        <v>Haushalt</v>
      </c>
      <c r="I1" s="131" t="str">
        <f>+'Full Year'!C31</f>
        <v>Kleidung</v>
      </c>
      <c r="J1" s="131" t="str">
        <f>+'Full Year'!C32</f>
        <v>Hobby 1</v>
      </c>
      <c r="K1" s="131">
        <f>+'Full Year'!C33</f>
        <v>0</v>
      </c>
      <c r="L1" s="131">
        <f>+'Full Year'!C34</f>
        <v>0</v>
      </c>
      <c r="M1" s="131">
        <f>+'Full Year'!C35</f>
        <v>0</v>
      </c>
      <c r="N1" s="131">
        <f>+'Full Year'!C36</f>
        <v>0</v>
      </c>
      <c r="O1" s="131">
        <f>+'Full Year'!C37</f>
        <v>0</v>
      </c>
      <c r="P1" s="158"/>
    </row>
    <row r="2" spans="1:16" ht="14.25" customHeight="1">
      <c r="A2" s="155"/>
      <c r="B2" s="155"/>
      <c r="C2" s="159">
        <f>SUM(F2:O2)</f>
        <v>0</v>
      </c>
      <c r="D2" s="159"/>
      <c r="E2" s="157"/>
      <c r="F2" s="107">
        <f>SUM(F4:F34)</f>
        <v>0</v>
      </c>
      <c r="G2" s="107">
        <f>SUM(G4:G34)</f>
        <v>0</v>
      </c>
      <c r="H2" s="107">
        <f>SUM(H4:H34)</f>
        <v>0</v>
      </c>
      <c r="I2" s="107">
        <f>SUM(I4:I34)</f>
        <v>0</v>
      </c>
      <c r="J2" s="107">
        <f t="shared" ref="J2:O2" si="0">SUM(J4:J34)</f>
        <v>0</v>
      </c>
      <c r="K2" s="107">
        <f t="shared" si="0"/>
        <v>0</v>
      </c>
      <c r="L2" s="107">
        <f t="shared" si="0"/>
        <v>0</v>
      </c>
      <c r="M2" s="107">
        <f t="shared" si="0"/>
        <v>0</v>
      </c>
      <c r="N2" s="107">
        <f t="shared" si="0"/>
        <v>0</v>
      </c>
      <c r="O2" s="107">
        <f t="shared" si="0"/>
        <v>0</v>
      </c>
      <c r="P2" s="158"/>
    </row>
    <row r="3" spans="1:16" ht="14.25" customHeight="1">
      <c r="A3" s="58" t="s">
        <v>33</v>
      </c>
      <c r="B3" s="154" t="s">
        <v>34</v>
      </c>
      <c r="C3" s="154"/>
      <c r="D3" s="154"/>
      <c r="E3" s="154"/>
      <c r="F3" s="59"/>
      <c r="G3" s="59"/>
      <c r="H3" s="59"/>
      <c r="I3" s="59"/>
      <c r="J3" s="59"/>
      <c r="K3" s="59"/>
      <c r="L3" s="59"/>
      <c r="M3" s="59"/>
      <c r="N3" s="59"/>
      <c r="O3" s="59"/>
      <c r="P3" s="60" t="s">
        <v>8</v>
      </c>
    </row>
    <row r="4" spans="1:16" ht="14.25" customHeight="1">
      <c r="A4" s="61">
        <f>(Okt!A34+1)</f>
        <v>42309</v>
      </c>
      <c r="B4" s="165"/>
      <c r="C4" s="165"/>
      <c r="D4" s="165"/>
      <c r="E4" s="165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4">
        <f t="shared" ref="P4:P33" si="1">SUM(F4:O4)</f>
        <v>0</v>
      </c>
    </row>
    <row r="5" spans="1:16" ht="14.25" customHeight="1">
      <c r="A5" s="62">
        <f t="shared" ref="A5:A33" si="2">A4+1</f>
        <v>42310</v>
      </c>
      <c r="B5" s="163"/>
      <c r="C5" s="163"/>
      <c r="D5" s="163"/>
      <c r="E5" s="163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5">
        <f t="shared" si="1"/>
        <v>0</v>
      </c>
    </row>
    <row r="6" spans="1:16" ht="14.25" customHeight="1">
      <c r="A6" s="62">
        <f t="shared" si="2"/>
        <v>42311</v>
      </c>
      <c r="B6" s="163"/>
      <c r="C6" s="163"/>
      <c r="D6" s="163"/>
      <c r="E6" s="163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5">
        <f t="shared" si="1"/>
        <v>0</v>
      </c>
    </row>
    <row r="7" spans="1:16" ht="14.25" customHeight="1">
      <c r="A7" s="62">
        <f t="shared" si="2"/>
        <v>42312</v>
      </c>
      <c r="B7" s="163"/>
      <c r="C7" s="163"/>
      <c r="D7" s="163"/>
      <c r="E7" s="163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5">
        <f t="shared" si="1"/>
        <v>0</v>
      </c>
    </row>
    <row r="8" spans="1:16" ht="14.25" customHeight="1">
      <c r="A8" s="62">
        <f t="shared" si="2"/>
        <v>42313</v>
      </c>
      <c r="B8" s="163"/>
      <c r="C8" s="163"/>
      <c r="D8" s="163"/>
      <c r="E8" s="163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5">
        <f t="shared" si="1"/>
        <v>0</v>
      </c>
    </row>
    <row r="9" spans="1:16" ht="14.25" customHeight="1">
      <c r="A9" s="62">
        <f t="shared" si="2"/>
        <v>42314</v>
      </c>
      <c r="B9" s="163"/>
      <c r="C9" s="163"/>
      <c r="D9" s="163"/>
      <c r="E9" s="163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5">
        <f t="shared" si="1"/>
        <v>0</v>
      </c>
    </row>
    <row r="10" spans="1:16" ht="14.25" customHeight="1">
      <c r="A10" s="62">
        <f t="shared" si="2"/>
        <v>42315</v>
      </c>
      <c r="B10" s="163"/>
      <c r="C10" s="163"/>
      <c r="D10" s="163"/>
      <c r="E10" s="163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5">
        <f t="shared" si="1"/>
        <v>0</v>
      </c>
    </row>
    <row r="11" spans="1:16" ht="14.25" customHeight="1">
      <c r="A11" s="62">
        <f t="shared" si="2"/>
        <v>42316</v>
      </c>
      <c r="B11" s="163"/>
      <c r="C11" s="163"/>
      <c r="D11" s="163"/>
      <c r="E11" s="163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5">
        <f t="shared" si="1"/>
        <v>0</v>
      </c>
    </row>
    <row r="12" spans="1:16" ht="14.25" customHeight="1">
      <c r="A12" s="62">
        <f t="shared" si="2"/>
        <v>42317</v>
      </c>
      <c r="B12" s="163"/>
      <c r="C12" s="163"/>
      <c r="D12" s="163"/>
      <c r="E12" s="163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5">
        <f t="shared" si="1"/>
        <v>0</v>
      </c>
    </row>
    <row r="13" spans="1:16" ht="14.25" customHeight="1">
      <c r="A13" s="62">
        <f t="shared" si="2"/>
        <v>42318</v>
      </c>
      <c r="B13" s="163"/>
      <c r="C13" s="163"/>
      <c r="D13" s="163"/>
      <c r="E13" s="163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5">
        <f t="shared" si="1"/>
        <v>0</v>
      </c>
    </row>
    <row r="14" spans="1:16" ht="14.25" customHeight="1">
      <c r="A14" s="62">
        <f t="shared" si="2"/>
        <v>42319</v>
      </c>
      <c r="B14" s="163"/>
      <c r="C14" s="163"/>
      <c r="D14" s="163"/>
      <c r="E14" s="163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5">
        <f t="shared" si="1"/>
        <v>0</v>
      </c>
    </row>
    <row r="15" spans="1:16" ht="14.25" customHeight="1">
      <c r="A15" s="62">
        <f t="shared" si="2"/>
        <v>42320</v>
      </c>
      <c r="B15" s="163"/>
      <c r="C15" s="163"/>
      <c r="D15" s="163"/>
      <c r="E15" s="163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5">
        <f t="shared" si="1"/>
        <v>0</v>
      </c>
    </row>
    <row r="16" spans="1:16" ht="14.25" customHeight="1">
      <c r="A16" s="62">
        <f t="shared" si="2"/>
        <v>42321</v>
      </c>
      <c r="B16" s="163"/>
      <c r="C16" s="163"/>
      <c r="D16" s="163"/>
      <c r="E16" s="163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5">
        <f t="shared" si="1"/>
        <v>0</v>
      </c>
    </row>
    <row r="17" spans="1:16" ht="14.25" customHeight="1">
      <c r="A17" s="62">
        <f t="shared" si="2"/>
        <v>42322</v>
      </c>
      <c r="B17" s="163"/>
      <c r="C17" s="163"/>
      <c r="D17" s="163"/>
      <c r="E17" s="163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5">
        <f t="shared" si="1"/>
        <v>0</v>
      </c>
    </row>
    <row r="18" spans="1:16" ht="14.25" customHeight="1">
      <c r="A18" s="62">
        <f t="shared" si="2"/>
        <v>42323</v>
      </c>
      <c r="B18" s="163"/>
      <c r="C18" s="163"/>
      <c r="D18" s="163"/>
      <c r="E18" s="163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5">
        <f t="shared" si="1"/>
        <v>0</v>
      </c>
    </row>
    <row r="19" spans="1:16" ht="14.25" customHeight="1">
      <c r="A19" s="62">
        <f t="shared" si="2"/>
        <v>42324</v>
      </c>
      <c r="B19" s="163"/>
      <c r="C19" s="163"/>
      <c r="D19" s="163"/>
      <c r="E19" s="163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5">
        <f t="shared" si="1"/>
        <v>0</v>
      </c>
    </row>
    <row r="20" spans="1:16" ht="14.25" customHeight="1">
      <c r="A20" s="62">
        <f t="shared" si="2"/>
        <v>42325</v>
      </c>
      <c r="B20" s="163"/>
      <c r="C20" s="163"/>
      <c r="D20" s="163"/>
      <c r="E20" s="163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5">
        <f t="shared" si="1"/>
        <v>0</v>
      </c>
    </row>
    <row r="21" spans="1:16" ht="14.25" customHeight="1">
      <c r="A21" s="62">
        <f t="shared" si="2"/>
        <v>42326</v>
      </c>
      <c r="B21" s="163"/>
      <c r="C21" s="163"/>
      <c r="D21" s="163"/>
      <c r="E21" s="163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5">
        <f t="shared" si="1"/>
        <v>0</v>
      </c>
    </row>
    <row r="22" spans="1:16" ht="14.25" customHeight="1">
      <c r="A22" s="62">
        <f t="shared" si="2"/>
        <v>42327</v>
      </c>
      <c r="B22" s="163"/>
      <c r="C22" s="163"/>
      <c r="D22" s="163"/>
      <c r="E22" s="163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5">
        <f t="shared" si="1"/>
        <v>0</v>
      </c>
    </row>
    <row r="23" spans="1:16" ht="14.25" customHeight="1">
      <c r="A23" s="62">
        <f t="shared" si="2"/>
        <v>42328</v>
      </c>
      <c r="B23" s="163"/>
      <c r="C23" s="163"/>
      <c r="D23" s="163"/>
      <c r="E23" s="163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5">
        <f t="shared" si="1"/>
        <v>0</v>
      </c>
    </row>
    <row r="24" spans="1:16" ht="14.25" customHeight="1">
      <c r="A24" s="62">
        <f t="shared" si="2"/>
        <v>42329</v>
      </c>
      <c r="B24" s="163"/>
      <c r="C24" s="163"/>
      <c r="D24" s="163"/>
      <c r="E24" s="163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5">
        <f t="shared" si="1"/>
        <v>0</v>
      </c>
    </row>
    <row r="25" spans="1:16" ht="14.25" customHeight="1">
      <c r="A25" s="62">
        <f t="shared" si="2"/>
        <v>42330</v>
      </c>
      <c r="B25" s="163"/>
      <c r="C25" s="163"/>
      <c r="D25" s="163"/>
      <c r="E25" s="163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5">
        <f t="shared" si="1"/>
        <v>0</v>
      </c>
    </row>
    <row r="26" spans="1:16" ht="14.25" customHeight="1">
      <c r="A26" s="62">
        <f t="shared" si="2"/>
        <v>42331</v>
      </c>
      <c r="B26" s="163"/>
      <c r="C26" s="163"/>
      <c r="D26" s="163"/>
      <c r="E26" s="163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5">
        <f t="shared" si="1"/>
        <v>0</v>
      </c>
    </row>
    <row r="27" spans="1:16" ht="14.25" customHeight="1">
      <c r="A27" s="62">
        <f t="shared" si="2"/>
        <v>42332</v>
      </c>
      <c r="B27" s="163"/>
      <c r="C27" s="163"/>
      <c r="D27" s="163"/>
      <c r="E27" s="163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5">
        <f t="shared" si="1"/>
        <v>0</v>
      </c>
    </row>
    <row r="28" spans="1:16" ht="14.25" customHeight="1">
      <c r="A28" s="62">
        <f t="shared" si="2"/>
        <v>42333</v>
      </c>
      <c r="B28" s="163"/>
      <c r="C28" s="163"/>
      <c r="D28" s="163"/>
      <c r="E28" s="163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5">
        <f t="shared" si="1"/>
        <v>0</v>
      </c>
    </row>
    <row r="29" spans="1:16" ht="14.25" customHeight="1">
      <c r="A29" s="62">
        <f t="shared" si="2"/>
        <v>42334</v>
      </c>
      <c r="B29" s="163"/>
      <c r="C29" s="163"/>
      <c r="D29" s="163"/>
      <c r="E29" s="163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5">
        <f t="shared" si="1"/>
        <v>0</v>
      </c>
    </row>
    <row r="30" spans="1:16" ht="14.25" customHeight="1">
      <c r="A30" s="62">
        <f t="shared" si="2"/>
        <v>42335</v>
      </c>
      <c r="B30" s="163"/>
      <c r="C30" s="163"/>
      <c r="D30" s="163"/>
      <c r="E30" s="163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5">
        <f t="shared" si="1"/>
        <v>0</v>
      </c>
    </row>
    <row r="31" spans="1:16" ht="14.25" customHeight="1">
      <c r="A31" s="62">
        <f t="shared" si="2"/>
        <v>42336</v>
      </c>
      <c r="B31" s="163"/>
      <c r="C31" s="163"/>
      <c r="D31" s="163"/>
      <c r="E31" s="163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5">
        <f t="shared" si="1"/>
        <v>0</v>
      </c>
    </row>
    <row r="32" spans="1:16" ht="14.25" customHeight="1">
      <c r="A32" s="62">
        <f t="shared" si="2"/>
        <v>42337</v>
      </c>
      <c r="B32" s="163"/>
      <c r="C32" s="163"/>
      <c r="D32" s="163"/>
      <c r="E32" s="163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5">
        <f t="shared" si="1"/>
        <v>0</v>
      </c>
    </row>
    <row r="33" spans="1:16" ht="14.25" customHeight="1">
      <c r="A33" s="63">
        <f t="shared" si="2"/>
        <v>42338</v>
      </c>
      <c r="B33" s="164"/>
      <c r="C33" s="164"/>
      <c r="D33" s="164"/>
      <c r="E33" s="164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06">
        <f t="shared" si="1"/>
        <v>0</v>
      </c>
    </row>
    <row r="34" spans="1:16" ht="14.25" customHeight="1">
      <c r="A34" s="34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2"/>
      <c r="M34" s="31"/>
      <c r="N34" s="31"/>
      <c r="O34" s="31"/>
      <c r="P34" s="31"/>
    </row>
    <row r="35" spans="1:16" ht="7.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</row>
  </sheetData>
  <sheetProtection sheet="1"/>
  <mergeCells count="36">
    <mergeCell ref="A1:B2"/>
    <mergeCell ref="C1:D1"/>
    <mergeCell ref="E1:E2"/>
    <mergeCell ref="P1:P2"/>
    <mergeCell ref="C2:D2"/>
    <mergeCell ref="B8:E8"/>
    <mergeCell ref="B9:E9"/>
    <mergeCell ref="B10:E10"/>
    <mergeCell ref="B3:E3"/>
    <mergeCell ref="B4:E4"/>
    <mergeCell ref="B5:E5"/>
    <mergeCell ref="B6:E6"/>
    <mergeCell ref="B7:E7"/>
    <mergeCell ref="B15:E15"/>
    <mergeCell ref="B16:E16"/>
    <mergeCell ref="B17:E17"/>
    <mergeCell ref="B18:E18"/>
    <mergeCell ref="B11:E11"/>
    <mergeCell ref="B12:E12"/>
    <mergeCell ref="B13:E13"/>
    <mergeCell ref="B14:E14"/>
    <mergeCell ref="B23:E23"/>
    <mergeCell ref="B24:E24"/>
    <mergeCell ref="B25:E25"/>
    <mergeCell ref="B26:E26"/>
    <mergeCell ref="B19:E19"/>
    <mergeCell ref="B20:E20"/>
    <mergeCell ref="B21:E21"/>
    <mergeCell ref="B22:E22"/>
    <mergeCell ref="B31:E31"/>
    <mergeCell ref="B32:E32"/>
    <mergeCell ref="B33:E33"/>
    <mergeCell ref="B27:E27"/>
    <mergeCell ref="B28:E28"/>
    <mergeCell ref="B29:E29"/>
    <mergeCell ref="B30:E30"/>
  </mergeCells>
  <phoneticPr fontId="7" type="noConversion"/>
  <pageMargins left="0.19652777777777777" right="0.19652777777777777" top="0.19652777777777777" bottom="0.19652777777777777" header="0.51180555555555551" footer="0.51180555555555551"/>
  <pageSetup paperSize="9" firstPageNumber="0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35"/>
  <sheetViews>
    <sheetView workbookViewId="0">
      <selection activeCell="A3" sqref="A3"/>
    </sheetView>
  </sheetViews>
  <sheetFormatPr baseColWidth="10" defaultColWidth="11.42578125" defaultRowHeight="14.25" customHeight="1"/>
  <cols>
    <col min="1" max="2" width="7.85546875" customWidth="1"/>
    <col min="3" max="4" width="8.5703125" customWidth="1"/>
    <col min="5" max="5" width="9.5703125" customWidth="1"/>
    <col min="6" max="6" width="12.85546875" customWidth="1"/>
    <col min="7" max="15" width="9.28515625" customWidth="1"/>
    <col min="16" max="16" width="10" customWidth="1"/>
  </cols>
  <sheetData>
    <row r="1" spans="1:16" ht="14.25" customHeight="1">
      <c r="A1" s="155" t="s">
        <v>36</v>
      </c>
      <c r="B1" s="155"/>
      <c r="C1" s="156" t="s">
        <v>32</v>
      </c>
      <c r="D1" s="156"/>
      <c r="E1" s="157"/>
      <c r="F1" s="130" t="str">
        <f>+'Full Year'!C28</f>
        <v>Essen u. Trinken</v>
      </c>
      <c r="G1" s="130" t="str">
        <f>+'Full Year'!C29</f>
        <v>Körperpflege</v>
      </c>
      <c r="H1" s="131" t="str">
        <f>+'Full Year'!C30</f>
        <v>Haushalt</v>
      </c>
      <c r="I1" s="131" t="str">
        <f>+'Full Year'!C31</f>
        <v>Kleidung</v>
      </c>
      <c r="J1" s="131" t="str">
        <f>+'Full Year'!C32</f>
        <v>Hobby 1</v>
      </c>
      <c r="K1" s="131">
        <f>+'Full Year'!C33</f>
        <v>0</v>
      </c>
      <c r="L1" s="131">
        <f>+'Full Year'!C34</f>
        <v>0</v>
      </c>
      <c r="M1" s="131">
        <f>+'Full Year'!C35</f>
        <v>0</v>
      </c>
      <c r="N1" s="131">
        <f>+'Full Year'!C36</f>
        <v>0</v>
      </c>
      <c r="O1" s="131">
        <f>+'Full Year'!C37</f>
        <v>0</v>
      </c>
      <c r="P1" s="158"/>
    </row>
    <row r="2" spans="1:16" ht="14.25" customHeight="1">
      <c r="A2" s="155"/>
      <c r="B2" s="155"/>
      <c r="C2" s="159">
        <f>SUM(F2:O2)</f>
        <v>0</v>
      </c>
      <c r="D2" s="159"/>
      <c r="E2" s="157"/>
      <c r="F2" s="107">
        <f>SUM(F4:F34)</f>
        <v>0</v>
      </c>
      <c r="G2" s="107">
        <f>SUM(G4:G34)</f>
        <v>0</v>
      </c>
      <c r="H2" s="107">
        <f>SUM(H4:H34)</f>
        <v>0</v>
      </c>
      <c r="I2" s="107">
        <f>SUM(I4:I34)</f>
        <v>0</v>
      </c>
      <c r="J2" s="107">
        <f t="shared" ref="J2:O2" si="0">SUM(J4:J34)</f>
        <v>0</v>
      </c>
      <c r="K2" s="107">
        <f t="shared" si="0"/>
        <v>0</v>
      </c>
      <c r="L2" s="107">
        <f t="shared" si="0"/>
        <v>0</v>
      </c>
      <c r="M2" s="107">
        <f t="shared" si="0"/>
        <v>0</v>
      </c>
      <c r="N2" s="107">
        <f t="shared" si="0"/>
        <v>0</v>
      </c>
      <c r="O2" s="107">
        <f t="shared" si="0"/>
        <v>0</v>
      </c>
      <c r="P2" s="158"/>
    </row>
    <row r="3" spans="1:16" ht="14.25" customHeight="1">
      <c r="A3" s="58" t="s">
        <v>33</v>
      </c>
      <c r="B3" s="154" t="s">
        <v>34</v>
      </c>
      <c r="C3" s="154"/>
      <c r="D3" s="154"/>
      <c r="E3" s="154"/>
      <c r="F3" s="59"/>
      <c r="G3" s="59"/>
      <c r="H3" s="59"/>
      <c r="I3" s="59"/>
      <c r="J3" s="59"/>
      <c r="K3" s="59"/>
      <c r="L3" s="59"/>
      <c r="M3" s="59"/>
      <c r="N3" s="59"/>
      <c r="O3" s="59"/>
      <c r="P3" s="60" t="s">
        <v>8</v>
      </c>
    </row>
    <row r="4" spans="1:16" ht="14.25" customHeight="1">
      <c r="A4" s="61">
        <f>(Nov!A33+1)</f>
        <v>42339</v>
      </c>
      <c r="B4" s="165"/>
      <c r="C4" s="165"/>
      <c r="D4" s="165"/>
      <c r="E4" s="165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4">
        <f t="shared" ref="P4:P34" si="1">SUM(F4:O4)</f>
        <v>0</v>
      </c>
    </row>
    <row r="5" spans="1:16" ht="14.25" customHeight="1">
      <c r="A5" s="62">
        <f t="shared" ref="A5:A34" si="2">A4+1</f>
        <v>42340</v>
      </c>
      <c r="B5" s="163"/>
      <c r="C5" s="163"/>
      <c r="D5" s="163"/>
      <c r="E5" s="163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5">
        <f t="shared" si="1"/>
        <v>0</v>
      </c>
    </row>
    <row r="6" spans="1:16" ht="14.25" customHeight="1">
      <c r="A6" s="62">
        <f t="shared" si="2"/>
        <v>42341</v>
      </c>
      <c r="B6" s="163"/>
      <c r="C6" s="163"/>
      <c r="D6" s="163"/>
      <c r="E6" s="163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5">
        <f t="shared" si="1"/>
        <v>0</v>
      </c>
    </row>
    <row r="7" spans="1:16" ht="14.25" customHeight="1">
      <c r="A7" s="62">
        <f t="shared" si="2"/>
        <v>42342</v>
      </c>
      <c r="B7" s="163"/>
      <c r="C7" s="163"/>
      <c r="D7" s="163"/>
      <c r="E7" s="163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5">
        <f t="shared" si="1"/>
        <v>0</v>
      </c>
    </row>
    <row r="8" spans="1:16" ht="14.25" customHeight="1">
      <c r="A8" s="62">
        <f t="shared" si="2"/>
        <v>42343</v>
      </c>
      <c r="B8" s="163"/>
      <c r="C8" s="163"/>
      <c r="D8" s="163"/>
      <c r="E8" s="163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5">
        <f t="shared" si="1"/>
        <v>0</v>
      </c>
    </row>
    <row r="9" spans="1:16" ht="14.25" customHeight="1">
      <c r="A9" s="62">
        <f t="shared" si="2"/>
        <v>42344</v>
      </c>
      <c r="B9" s="163"/>
      <c r="C9" s="163"/>
      <c r="D9" s="163"/>
      <c r="E9" s="163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5">
        <f t="shared" si="1"/>
        <v>0</v>
      </c>
    </row>
    <row r="10" spans="1:16" ht="14.25" customHeight="1">
      <c r="A10" s="62">
        <f t="shared" si="2"/>
        <v>42345</v>
      </c>
      <c r="B10" s="163"/>
      <c r="C10" s="163"/>
      <c r="D10" s="163"/>
      <c r="E10" s="163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5">
        <f t="shared" si="1"/>
        <v>0</v>
      </c>
    </row>
    <row r="11" spans="1:16" ht="14.25" customHeight="1">
      <c r="A11" s="62">
        <f t="shared" si="2"/>
        <v>42346</v>
      </c>
      <c r="B11" s="163"/>
      <c r="C11" s="163"/>
      <c r="D11" s="163"/>
      <c r="E11" s="163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5">
        <f t="shared" si="1"/>
        <v>0</v>
      </c>
    </row>
    <row r="12" spans="1:16" ht="14.25" customHeight="1">
      <c r="A12" s="62">
        <f t="shared" si="2"/>
        <v>42347</v>
      </c>
      <c r="B12" s="163"/>
      <c r="C12" s="163"/>
      <c r="D12" s="163"/>
      <c r="E12" s="163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5">
        <f t="shared" si="1"/>
        <v>0</v>
      </c>
    </row>
    <row r="13" spans="1:16" ht="14.25" customHeight="1">
      <c r="A13" s="62">
        <f t="shared" si="2"/>
        <v>42348</v>
      </c>
      <c r="B13" s="163"/>
      <c r="C13" s="163"/>
      <c r="D13" s="163"/>
      <c r="E13" s="163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5">
        <f t="shared" si="1"/>
        <v>0</v>
      </c>
    </row>
    <row r="14" spans="1:16" ht="14.25" customHeight="1">
      <c r="A14" s="62">
        <f t="shared" si="2"/>
        <v>42349</v>
      </c>
      <c r="B14" s="163"/>
      <c r="C14" s="163"/>
      <c r="D14" s="163"/>
      <c r="E14" s="163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5">
        <f t="shared" si="1"/>
        <v>0</v>
      </c>
    </row>
    <row r="15" spans="1:16" ht="14.25" customHeight="1">
      <c r="A15" s="62">
        <f t="shared" si="2"/>
        <v>42350</v>
      </c>
      <c r="B15" s="163"/>
      <c r="C15" s="163"/>
      <c r="D15" s="163"/>
      <c r="E15" s="163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5">
        <f t="shared" si="1"/>
        <v>0</v>
      </c>
    </row>
    <row r="16" spans="1:16" ht="14.25" customHeight="1">
      <c r="A16" s="62">
        <f t="shared" si="2"/>
        <v>42351</v>
      </c>
      <c r="B16" s="163"/>
      <c r="C16" s="163"/>
      <c r="D16" s="163"/>
      <c r="E16" s="163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5">
        <f t="shared" si="1"/>
        <v>0</v>
      </c>
    </row>
    <row r="17" spans="1:16" ht="14.25" customHeight="1">
      <c r="A17" s="62">
        <f t="shared" si="2"/>
        <v>42352</v>
      </c>
      <c r="B17" s="163"/>
      <c r="C17" s="163"/>
      <c r="D17" s="163"/>
      <c r="E17" s="163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5">
        <f t="shared" si="1"/>
        <v>0</v>
      </c>
    </row>
    <row r="18" spans="1:16" ht="14.25" customHeight="1">
      <c r="A18" s="62">
        <f t="shared" si="2"/>
        <v>42353</v>
      </c>
      <c r="B18" s="163"/>
      <c r="C18" s="163"/>
      <c r="D18" s="163"/>
      <c r="E18" s="163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5">
        <f t="shared" si="1"/>
        <v>0</v>
      </c>
    </row>
    <row r="19" spans="1:16" ht="14.25" customHeight="1">
      <c r="A19" s="62">
        <f t="shared" si="2"/>
        <v>42354</v>
      </c>
      <c r="B19" s="163"/>
      <c r="C19" s="163"/>
      <c r="D19" s="163"/>
      <c r="E19" s="163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5">
        <f t="shared" si="1"/>
        <v>0</v>
      </c>
    </row>
    <row r="20" spans="1:16" ht="14.25" customHeight="1">
      <c r="A20" s="62">
        <f t="shared" si="2"/>
        <v>42355</v>
      </c>
      <c r="B20" s="163"/>
      <c r="C20" s="163"/>
      <c r="D20" s="163"/>
      <c r="E20" s="163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5">
        <f t="shared" si="1"/>
        <v>0</v>
      </c>
    </row>
    <row r="21" spans="1:16" ht="14.25" customHeight="1">
      <c r="A21" s="62">
        <f t="shared" si="2"/>
        <v>42356</v>
      </c>
      <c r="B21" s="163"/>
      <c r="C21" s="163"/>
      <c r="D21" s="163"/>
      <c r="E21" s="163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5">
        <f t="shared" si="1"/>
        <v>0</v>
      </c>
    </row>
    <row r="22" spans="1:16" ht="14.25" customHeight="1">
      <c r="A22" s="62">
        <f t="shared" si="2"/>
        <v>42357</v>
      </c>
      <c r="B22" s="163"/>
      <c r="C22" s="163"/>
      <c r="D22" s="163"/>
      <c r="E22" s="163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5">
        <f t="shared" si="1"/>
        <v>0</v>
      </c>
    </row>
    <row r="23" spans="1:16" ht="14.25" customHeight="1">
      <c r="A23" s="62">
        <f t="shared" si="2"/>
        <v>42358</v>
      </c>
      <c r="B23" s="163"/>
      <c r="C23" s="163"/>
      <c r="D23" s="163"/>
      <c r="E23" s="163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5">
        <f t="shared" si="1"/>
        <v>0</v>
      </c>
    </row>
    <row r="24" spans="1:16" ht="14.25" customHeight="1">
      <c r="A24" s="62">
        <f t="shared" si="2"/>
        <v>42359</v>
      </c>
      <c r="B24" s="163"/>
      <c r="C24" s="163"/>
      <c r="D24" s="163"/>
      <c r="E24" s="163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5">
        <f t="shared" si="1"/>
        <v>0</v>
      </c>
    </row>
    <row r="25" spans="1:16" ht="14.25" customHeight="1">
      <c r="A25" s="62">
        <f t="shared" si="2"/>
        <v>42360</v>
      </c>
      <c r="B25" s="163"/>
      <c r="C25" s="163"/>
      <c r="D25" s="163"/>
      <c r="E25" s="163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5">
        <f t="shared" si="1"/>
        <v>0</v>
      </c>
    </row>
    <row r="26" spans="1:16" ht="14.25" customHeight="1">
      <c r="A26" s="62">
        <f t="shared" si="2"/>
        <v>42361</v>
      </c>
      <c r="B26" s="163"/>
      <c r="C26" s="163"/>
      <c r="D26" s="163"/>
      <c r="E26" s="163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5">
        <f t="shared" si="1"/>
        <v>0</v>
      </c>
    </row>
    <row r="27" spans="1:16" ht="14.25" customHeight="1">
      <c r="A27" s="62">
        <f t="shared" si="2"/>
        <v>42362</v>
      </c>
      <c r="B27" s="163"/>
      <c r="C27" s="163"/>
      <c r="D27" s="163"/>
      <c r="E27" s="163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5">
        <f t="shared" si="1"/>
        <v>0</v>
      </c>
    </row>
    <row r="28" spans="1:16" ht="14.25" customHeight="1">
      <c r="A28" s="62">
        <f t="shared" si="2"/>
        <v>42363</v>
      </c>
      <c r="B28" s="163"/>
      <c r="C28" s="163"/>
      <c r="D28" s="163"/>
      <c r="E28" s="163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5">
        <f t="shared" si="1"/>
        <v>0</v>
      </c>
    </row>
    <row r="29" spans="1:16" ht="14.25" customHeight="1">
      <c r="A29" s="62">
        <f t="shared" si="2"/>
        <v>42364</v>
      </c>
      <c r="B29" s="163"/>
      <c r="C29" s="163"/>
      <c r="D29" s="163"/>
      <c r="E29" s="163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5">
        <f t="shared" si="1"/>
        <v>0</v>
      </c>
    </row>
    <row r="30" spans="1:16" ht="14.25" customHeight="1">
      <c r="A30" s="62">
        <f t="shared" si="2"/>
        <v>42365</v>
      </c>
      <c r="B30" s="163"/>
      <c r="C30" s="163"/>
      <c r="D30" s="163"/>
      <c r="E30" s="163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5">
        <f t="shared" si="1"/>
        <v>0</v>
      </c>
    </row>
    <row r="31" spans="1:16" ht="14.25" customHeight="1">
      <c r="A31" s="62">
        <f t="shared" si="2"/>
        <v>42366</v>
      </c>
      <c r="B31" s="163"/>
      <c r="C31" s="163"/>
      <c r="D31" s="163"/>
      <c r="E31" s="163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5">
        <f t="shared" si="1"/>
        <v>0</v>
      </c>
    </row>
    <row r="32" spans="1:16" ht="14.25" customHeight="1">
      <c r="A32" s="62">
        <f t="shared" si="2"/>
        <v>42367</v>
      </c>
      <c r="B32" s="163"/>
      <c r="C32" s="163"/>
      <c r="D32" s="163"/>
      <c r="E32" s="163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5">
        <f t="shared" si="1"/>
        <v>0</v>
      </c>
    </row>
    <row r="33" spans="1:16" ht="14.25" customHeight="1">
      <c r="A33" s="62">
        <f t="shared" si="2"/>
        <v>42368</v>
      </c>
      <c r="B33" s="163"/>
      <c r="C33" s="163"/>
      <c r="D33" s="163"/>
      <c r="E33" s="163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5">
        <f t="shared" si="1"/>
        <v>0</v>
      </c>
    </row>
    <row r="34" spans="1:16" ht="14.25" customHeight="1">
      <c r="A34" s="63">
        <f t="shared" si="2"/>
        <v>42369</v>
      </c>
      <c r="B34" s="164"/>
      <c r="C34" s="164"/>
      <c r="D34" s="164"/>
      <c r="E34" s="164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06">
        <f t="shared" si="1"/>
        <v>0</v>
      </c>
    </row>
    <row r="35" spans="1:16" ht="7.5" customHeight="1">
      <c r="A35" s="34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</row>
  </sheetData>
  <sheetProtection sheet="1"/>
  <mergeCells count="37">
    <mergeCell ref="A1:B2"/>
    <mergeCell ref="C1:D1"/>
    <mergeCell ref="E1:E2"/>
    <mergeCell ref="P1:P2"/>
    <mergeCell ref="C2:D2"/>
    <mergeCell ref="B8:E8"/>
    <mergeCell ref="B9:E9"/>
    <mergeCell ref="B10:E10"/>
    <mergeCell ref="B3:E3"/>
    <mergeCell ref="B4:E4"/>
    <mergeCell ref="B5:E5"/>
    <mergeCell ref="B6:E6"/>
    <mergeCell ref="B7:E7"/>
    <mergeCell ref="B15:E15"/>
    <mergeCell ref="B16:E16"/>
    <mergeCell ref="B17:E17"/>
    <mergeCell ref="B18:E18"/>
    <mergeCell ref="B11:E11"/>
    <mergeCell ref="B12:E12"/>
    <mergeCell ref="B13:E13"/>
    <mergeCell ref="B14:E14"/>
    <mergeCell ref="B23:E23"/>
    <mergeCell ref="B24:E24"/>
    <mergeCell ref="B25:E25"/>
    <mergeCell ref="B26:E26"/>
    <mergeCell ref="B19:E19"/>
    <mergeCell ref="B20:E20"/>
    <mergeCell ref="B21:E21"/>
    <mergeCell ref="B22:E22"/>
    <mergeCell ref="B31:E31"/>
    <mergeCell ref="B32:E32"/>
    <mergeCell ref="B33:E33"/>
    <mergeCell ref="B34:E34"/>
    <mergeCell ref="B27:E27"/>
    <mergeCell ref="B28:E28"/>
    <mergeCell ref="B29:E29"/>
    <mergeCell ref="B30:E30"/>
  </mergeCells>
  <phoneticPr fontId="7" type="noConversion"/>
  <pageMargins left="0.19652777777777777" right="0.19652777777777777" top="0.19652777777777777" bottom="0.19652777777777777" header="0.51180555555555551" footer="0.51180555555555551"/>
  <pageSetup paperSize="9" firstPageNumber="0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B1:M37"/>
  <sheetViews>
    <sheetView workbookViewId="0">
      <selection activeCell="L21" sqref="L21"/>
    </sheetView>
  </sheetViews>
  <sheetFormatPr baseColWidth="10" defaultColWidth="11.42578125" defaultRowHeight="12.75"/>
  <cols>
    <col min="1" max="1" width="0.5703125" customWidth="1"/>
    <col min="2" max="2" width="13.5703125" customWidth="1"/>
    <col min="3" max="3" width="10" customWidth="1"/>
    <col min="4" max="4" width="13.5703125" customWidth="1"/>
    <col min="5" max="5" width="10" customWidth="1"/>
    <col min="6" max="6" width="13.5703125" customWidth="1"/>
    <col min="7" max="7" width="10" customWidth="1"/>
    <col min="8" max="8" width="13.5703125" customWidth="1"/>
    <col min="9" max="9" width="10" customWidth="1"/>
    <col min="10" max="10" width="13.5703125" customWidth="1"/>
    <col min="11" max="11" width="10" customWidth="1"/>
    <col min="12" max="12" width="13.5703125" customWidth="1"/>
    <col min="13" max="13" width="10" customWidth="1"/>
    <col min="14" max="14" width="0.7109375" customWidth="1"/>
  </cols>
  <sheetData>
    <row r="1" spans="2:13" s="35" customFormat="1" ht="30" customHeight="1">
      <c r="F1" s="167" t="s">
        <v>37</v>
      </c>
      <c r="G1" s="167"/>
      <c r="H1" s="167"/>
      <c r="I1" s="167"/>
    </row>
    <row r="2" spans="2:13" s="35" customFormat="1" ht="18.75" customHeight="1">
      <c r="B2" s="168" t="s">
        <v>10</v>
      </c>
      <c r="C2" s="168"/>
      <c r="D2" s="169" t="s">
        <v>11</v>
      </c>
      <c r="E2" s="169"/>
      <c r="F2" s="169" t="s">
        <v>12</v>
      </c>
      <c r="G2" s="169"/>
      <c r="H2" s="169" t="s">
        <v>3</v>
      </c>
      <c r="I2" s="169"/>
      <c r="J2" s="169" t="s">
        <v>13</v>
      </c>
      <c r="K2" s="169"/>
      <c r="L2" s="171" t="s">
        <v>14</v>
      </c>
      <c r="M2" s="171"/>
    </row>
    <row r="3" spans="2:13" s="35" customFormat="1" ht="15" customHeight="1">
      <c r="B3" s="37"/>
      <c r="C3" s="38"/>
      <c r="D3" s="39"/>
      <c r="E3" s="38"/>
      <c r="F3" s="39"/>
      <c r="G3" s="38"/>
      <c r="H3" s="39"/>
      <c r="I3" s="38"/>
      <c r="J3" s="39"/>
      <c r="K3" s="42"/>
      <c r="L3" s="39"/>
      <c r="M3" s="40"/>
    </row>
    <row r="4" spans="2:13" s="35" customFormat="1" ht="15" customHeight="1">
      <c r="B4" s="41"/>
      <c r="C4" s="42"/>
      <c r="D4" s="43"/>
      <c r="E4" s="42"/>
      <c r="F4" s="43"/>
      <c r="G4" s="42"/>
      <c r="H4" s="43"/>
      <c r="I4" s="42"/>
      <c r="J4" s="43"/>
      <c r="K4" s="42"/>
      <c r="L4" s="43"/>
      <c r="M4" s="44"/>
    </row>
    <row r="5" spans="2:13" s="35" customFormat="1" ht="15" customHeight="1">
      <c r="B5" s="41"/>
      <c r="C5" s="42"/>
      <c r="D5" s="43"/>
      <c r="E5" s="42"/>
      <c r="F5" s="43"/>
      <c r="G5" s="42"/>
      <c r="H5" s="43"/>
      <c r="I5" s="42"/>
      <c r="J5" s="43"/>
      <c r="K5" s="42"/>
      <c r="L5" s="43"/>
      <c r="M5" s="44"/>
    </row>
    <row r="6" spans="2:13" s="35" customFormat="1" ht="15" customHeight="1">
      <c r="B6" s="41"/>
      <c r="C6" s="42"/>
      <c r="D6" s="43"/>
      <c r="E6" s="42"/>
      <c r="F6" s="43"/>
      <c r="G6" s="42"/>
      <c r="H6" s="43"/>
      <c r="I6" s="42"/>
      <c r="J6" s="43"/>
      <c r="K6" s="42"/>
      <c r="L6" s="43"/>
      <c r="M6" s="44"/>
    </row>
    <row r="7" spans="2:13" s="35" customFormat="1" ht="15" customHeight="1">
      <c r="B7" s="41"/>
      <c r="C7" s="42"/>
      <c r="D7" s="43"/>
      <c r="E7" s="42"/>
      <c r="F7" s="43"/>
      <c r="G7" s="42"/>
      <c r="H7" s="43"/>
      <c r="I7" s="42"/>
      <c r="J7" s="43"/>
      <c r="K7" s="42"/>
      <c r="L7" s="43"/>
      <c r="M7" s="44"/>
    </row>
    <row r="8" spans="2:13" s="35" customFormat="1" ht="15" customHeight="1">
      <c r="B8" s="41"/>
      <c r="C8" s="42"/>
      <c r="D8" s="43"/>
      <c r="E8" s="42"/>
      <c r="F8" s="43"/>
      <c r="G8" s="42"/>
      <c r="H8" s="43"/>
      <c r="I8" s="42"/>
      <c r="J8" s="43"/>
      <c r="K8" s="42"/>
      <c r="L8" s="43"/>
      <c r="M8" s="44"/>
    </row>
    <row r="9" spans="2:13" s="35" customFormat="1" ht="15" customHeight="1">
      <c r="B9" s="41"/>
      <c r="C9" s="42"/>
      <c r="D9" s="43"/>
      <c r="E9" s="42"/>
      <c r="F9" s="43"/>
      <c r="G9" s="42"/>
      <c r="H9" s="43"/>
      <c r="I9" s="42"/>
      <c r="J9" s="43"/>
      <c r="K9" s="42"/>
      <c r="L9" s="43"/>
      <c r="M9" s="44"/>
    </row>
    <row r="10" spans="2:13" s="35" customFormat="1" ht="15" customHeight="1">
      <c r="B10" s="41"/>
      <c r="C10" s="42"/>
      <c r="D10" s="43"/>
      <c r="E10" s="42"/>
      <c r="F10" s="43"/>
      <c r="G10" s="42"/>
      <c r="H10" s="43"/>
      <c r="I10" s="42"/>
      <c r="J10" s="43"/>
      <c r="K10" s="42"/>
      <c r="L10" s="43"/>
      <c r="M10" s="44"/>
    </row>
    <row r="11" spans="2:13" s="35" customFormat="1" ht="15" customHeight="1">
      <c r="B11" s="41"/>
      <c r="C11" s="42"/>
      <c r="D11" s="43"/>
      <c r="E11" s="42"/>
      <c r="F11" s="43"/>
      <c r="G11" s="42"/>
      <c r="H11" s="43"/>
      <c r="I11" s="42"/>
      <c r="J11" s="43"/>
      <c r="K11" s="42"/>
      <c r="L11" s="43"/>
      <c r="M11" s="44"/>
    </row>
    <row r="12" spans="2:13" s="35" customFormat="1" ht="15" customHeight="1">
      <c r="B12" s="41"/>
      <c r="C12" s="42"/>
      <c r="D12" s="43"/>
      <c r="E12" s="42"/>
      <c r="F12" s="43"/>
      <c r="G12" s="42"/>
      <c r="H12" s="43"/>
      <c r="I12" s="42"/>
      <c r="J12" s="43"/>
      <c r="K12" s="42"/>
      <c r="L12" s="43"/>
      <c r="M12" s="44"/>
    </row>
    <row r="13" spans="2:13" s="35" customFormat="1" ht="15" customHeight="1">
      <c r="B13" s="41"/>
      <c r="C13" s="42"/>
      <c r="D13" s="43"/>
      <c r="E13" s="42"/>
      <c r="F13" s="43"/>
      <c r="G13" s="42"/>
      <c r="H13" s="43"/>
      <c r="I13" s="42"/>
      <c r="J13" s="43"/>
      <c r="K13" s="42"/>
      <c r="L13" s="43"/>
      <c r="M13" s="44"/>
    </row>
    <row r="14" spans="2:13" s="35" customFormat="1" ht="15" customHeight="1">
      <c r="B14" s="45"/>
      <c r="C14" s="46"/>
      <c r="D14" s="47"/>
      <c r="E14" s="46"/>
      <c r="F14" s="47"/>
      <c r="G14" s="46"/>
      <c r="H14" s="47"/>
      <c r="I14" s="46"/>
      <c r="J14" s="47"/>
      <c r="K14" s="46"/>
      <c r="L14" s="47"/>
      <c r="M14" s="48"/>
    </row>
    <row r="15" spans="2:13" s="35" customFormat="1" ht="18.75" customHeight="1">
      <c r="B15" s="49" t="s">
        <v>32</v>
      </c>
      <c r="C15" s="50">
        <f>SUM(C3:C14)</f>
        <v>0</v>
      </c>
      <c r="D15" s="49" t="s">
        <v>32</v>
      </c>
      <c r="E15" s="50">
        <f>SUM(E3:E14)</f>
        <v>0</v>
      </c>
      <c r="F15" s="49" t="s">
        <v>32</v>
      </c>
      <c r="G15" s="50">
        <f>SUM(G3:G14)</f>
        <v>0</v>
      </c>
      <c r="H15" s="49" t="s">
        <v>32</v>
      </c>
      <c r="I15" s="50">
        <f>SUM(I3:I14)</f>
        <v>0</v>
      </c>
      <c r="J15" s="49" t="s">
        <v>32</v>
      </c>
      <c r="K15" s="50">
        <f>SUM(K3:K14)</f>
        <v>0</v>
      </c>
      <c r="L15" s="49" t="s">
        <v>32</v>
      </c>
      <c r="M15" s="51">
        <f>SUM(M3:M14)</f>
        <v>0</v>
      </c>
    </row>
    <row r="16" spans="2:13" s="35" customFormat="1" ht="15" customHeight="1">
      <c r="C16" s="52"/>
    </row>
    <row r="17" spans="2:13" s="35" customFormat="1" ht="18.75" customHeight="1">
      <c r="B17" s="168" t="s">
        <v>15</v>
      </c>
      <c r="C17" s="168"/>
      <c r="D17" s="169" t="s">
        <v>4</v>
      </c>
      <c r="E17" s="169"/>
      <c r="F17" s="169" t="s">
        <v>5</v>
      </c>
      <c r="G17" s="169"/>
      <c r="H17" s="169" t="s">
        <v>16</v>
      </c>
      <c r="I17" s="169"/>
      <c r="J17" s="169" t="s">
        <v>6</v>
      </c>
      <c r="K17" s="169"/>
      <c r="L17" s="171" t="s">
        <v>36</v>
      </c>
      <c r="M17" s="171"/>
    </row>
    <row r="18" spans="2:13" s="35" customFormat="1" ht="15" customHeight="1">
      <c r="B18" s="41"/>
      <c r="C18" s="42"/>
      <c r="D18" s="39"/>
      <c r="E18" s="38"/>
      <c r="F18" s="39"/>
      <c r="G18" s="42"/>
      <c r="H18" s="39"/>
      <c r="I18" s="38"/>
      <c r="J18" s="39"/>
      <c r="K18" s="38"/>
      <c r="L18" s="39"/>
      <c r="M18" s="40"/>
    </row>
    <row r="19" spans="2:13" s="35" customFormat="1" ht="15" customHeight="1">
      <c r="B19" s="41"/>
      <c r="C19" s="42"/>
      <c r="D19" s="43"/>
      <c r="E19" s="42"/>
      <c r="F19" s="43"/>
      <c r="G19" s="42"/>
      <c r="H19" s="43"/>
      <c r="I19" s="42"/>
      <c r="J19" s="43"/>
      <c r="K19" s="42"/>
      <c r="L19" s="43"/>
      <c r="M19" s="44"/>
    </row>
    <row r="20" spans="2:13" s="35" customFormat="1" ht="15" customHeight="1">
      <c r="B20" s="41"/>
      <c r="C20" s="42"/>
      <c r="D20" s="43"/>
      <c r="E20" s="42"/>
      <c r="F20" s="43"/>
      <c r="G20" s="42"/>
      <c r="H20" s="43"/>
      <c r="I20" s="42"/>
      <c r="J20" s="43"/>
      <c r="K20" s="42"/>
      <c r="L20" s="43"/>
      <c r="M20" s="44"/>
    </row>
    <row r="21" spans="2:13" s="35" customFormat="1" ht="15" customHeight="1">
      <c r="B21" s="41"/>
      <c r="C21" s="42"/>
      <c r="D21" s="43"/>
      <c r="E21" s="42"/>
      <c r="F21" s="43"/>
      <c r="G21" s="42"/>
      <c r="H21" s="43"/>
      <c r="I21" s="42"/>
      <c r="J21" s="43"/>
      <c r="K21" s="42"/>
      <c r="L21" s="43"/>
      <c r="M21" s="44"/>
    </row>
    <row r="22" spans="2:13" s="35" customFormat="1" ht="15" customHeight="1">
      <c r="B22" s="41"/>
      <c r="C22" s="42"/>
      <c r="D22" s="43"/>
      <c r="E22" s="42"/>
      <c r="F22" s="43"/>
      <c r="G22" s="42"/>
      <c r="H22" s="43"/>
      <c r="I22" s="42"/>
      <c r="J22" s="43"/>
      <c r="K22" s="42"/>
      <c r="L22" s="43"/>
      <c r="M22" s="44"/>
    </row>
    <row r="23" spans="2:13" s="35" customFormat="1" ht="15" customHeight="1">
      <c r="B23" s="41"/>
      <c r="C23" s="42"/>
      <c r="D23" s="43"/>
      <c r="E23" s="42"/>
      <c r="F23" s="43"/>
      <c r="G23" s="42"/>
      <c r="H23" s="43"/>
      <c r="I23" s="42"/>
      <c r="J23" s="43"/>
      <c r="K23" s="42"/>
      <c r="L23" s="43"/>
      <c r="M23" s="44"/>
    </row>
    <row r="24" spans="2:13" s="35" customFormat="1" ht="15" customHeight="1">
      <c r="B24" s="41"/>
      <c r="C24" s="42"/>
      <c r="D24" s="43"/>
      <c r="E24" s="42"/>
      <c r="F24" s="43"/>
      <c r="G24" s="42"/>
      <c r="H24" s="43"/>
      <c r="I24" s="42"/>
      <c r="J24" s="43"/>
      <c r="K24" s="42"/>
      <c r="L24" s="43"/>
      <c r="M24" s="44"/>
    </row>
    <row r="25" spans="2:13" s="35" customFormat="1" ht="15" customHeight="1">
      <c r="B25" s="41"/>
      <c r="C25" s="42"/>
      <c r="D25" s="43"/>
      <c r="E25" s="42"/>
      <c r="F25" s="43"/>
      <c r="G25" s="42"/>
      <c r="H25" s="43"/>
      <c r="I25" s="42"/>
      <c r="J25" s="43"/>
      <c r="K25" s="42"/>
      <c r="L25" s="43"/>
      <c r="M25" s="44"/>
    </row>
    <row r="26" spans="2:13" s="35" customFormat="1" ht="15" customHeight="1">
      <c r="B26" s="41"/>
      <c r="C26" s="42"/>
      <c r="D26" s="43"/>
      <c r="E26" s="42"/>
      <c r="F26" s="43"/>
      <c r="G26" s="42"/>
      <c r="H26" s="43"/>
      <c r="I26" s="42"/>
      <c r="J26" s="43"/>
      <c r="K26" s="42"/>
      <c r="L26" s="43"/>
      <c r="M26" s="44"/>
    </row>
    <row r="27" spans="2:13" s="35" customFormat="1" ht="15" customHeight="1">
      <c r="B27" s="41"/>
      <c r="C27" s="42"/>
      <c r="D27" s="43"/>
      <c r="E27" s="42"/>
      <c r="F27" s="43"/>
      <c r="G27" s="42"/>
      <c r="H27" s="43"/>
      <c r="I27" s="42"/>
      <c r="J27" s="43"/>
      <c r="K27" s="42"/>
      <c r="L27" s="43"/>
      <c r="M27" s="44"/>
    </row>
    <row r="28" spans="2:13" s="35" customFormat="1" ht="15" customHeight="1">
      <c r="B28" s="41"/>
      <c r="C28" s="42"/>
      <c r="D28" s="43"/>
      <c r="E28" s="42"/>
      <c r="F28" s="43"/>
      <c r="G28" s="42"/>
      <c r="H28" s="43"/>
      <c r="I28" s="42"/>
      <c r="J28" s="43"/>
      <c r="K28" s="42"/>
      <c r="L28" s="43"/>
      <c r="M28" s="44"/>
    </row>
    <row r="29" spans="2:13" s="35" customFormat="1" ht="15" customHeight="1">
      <c r="B29" s="45"/>
      <c r="C29" s="46"/>
      <c r="D29" s="47"/>
      <c r="E29" s="46"/>
      <c r="F29" s="47"/>
      <c r="G29" s="46"/>
      <c r="H29" s="47"/>
      <c r="I29" s="46"/>
      <c r="J29" s="47"/>
      <c r="K29" s="46"/>
      <c r="L29" s="47"/>
      <c r="M29" s="48"/>
    </row>
    <row r="30" spans="2:13" s="35" customFormat="1" ht="18.75" customHeight="1">
      <c r="B30" s="49" t="s">
        <v>32</v>
      </c>
      <c r="C30" s="50">
        <f>SUM(C18:C29)</f>
        <v>0</v>
      </c>
      <c r="D30" s="49" t="s">
        <v>32</v>
      </c>
      <c r="E30" s="50">
        <f>SUM(E18:E29)</f>
        <v>0</v>
      </c>
      <c r="F30" s="49" t="s">
        <v>32</v>
      </c>
      <c r="G30" s="50">
        <f>SUM(G18:G29)</f>
        <v>0</v>
      </c>
      <c r="H30" s="49" t="s">
        <v>32</v>
      </c>
      <c r="I30" s="50">
        <f>SUM(I18:I29)</f>
        <v>0</v>
      </c>
      <c r="J30" s="49" t="s">
        <v>32</v>
      </c>
      <c r="K30" s="50">
        <f>SUM(K18:K29)</f>
        <v>0</v>
      </c>
      <c r="L30" s="49" t="s">
        <v>32</v>
      </c>
      <c r="M30" s="51">
        <f>SUM(M18:M29)</f>
        <v>0</v>
      </c>
    </row>
    <row r="31" spans="2:13" s="35" customFormat="1" ht="15" customHeight="1"/>
    <row r="32" spans="2:13" s="35" customFormat="1" ht="15" customHeight="1"/>
    <row r="33" spans="2:13" s="35" customFormat="1" ht="15" customHeight="1"/>
    <row r="34" spans="2:13" s="35" customFormat="1" ht="15" customHeight="1"/>
    <row r="35" spans="2:13" s="35" customFormat="1" ht="15" customHeight="1"/>
    <row r="36" spans="2:13" s="35" customFormat="1" ht="15" customHeight="1">
      <c r="J36" s="53"/>
      <c r="K36" s="53"/>
      <c r="L36" s="53"/>
      <c r="M36" s="53"/>
    </row>
    <row r="37" spans="2:13" s="35" customFormat="1" ht="11.25" customHeight="1">
      <c r="B37" s="170" t="s">
        <v>7</v>
      </c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</row>
  </sheetData>
  <sheetProtection sheet="1" objects="1" scenarios="1"/>
  <mergeCells count="14">
    <mergeCell ref="B37:M37"/>
    <mergeCell ref="J2:K2"/>
    <mergeCell ref="L2:M2"/>
    <mergeCell ref="B17:C17"/>
    <mergeCell ref="D17:E17"/>
    <mergeCell ref="F17:G17"/>
    <mergeCell ref="H17:I17"/>
    <mergeCell ref="J17:K17"/>
    <mergeCell ref="L17:M17"/>
    <mergeCell ref="F1:I1"/>
    <mergeCell ref="B2:C2"/>
    <mergeCell ref="D2:E2"/>
    <mergeCell ref="F2:G2"/>
    <mergeCell ref="H2:I2"/>
  </mergeCells>
  <phoneticPr fontId="7" type="noConversion"/>
  <hyperlinks>
    <hyperlink ref="B37" r:id="rId1"/>
  </hyperlinks>
  <pageMargins left="0.19652777777777777" right="0.19652777777777777" top="0.19652777777777777" bottom="0.19652777777777777" header="0.51180555555555551" footer="0.51180555555555551"/>
  <pageSetup paperSize="9" firstPageNumber="0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51:AN51"/>
  <sheetViews>
    <sheetView topLeftCell="A66" zoomScale="110" zoomScaleNormal="110" workbookViewId="0">
      <selection activeCell="AS18" sqref="AS18"/>
    </sheetView>
  </sheetViews>
  <sheetFormatPr baseColWidth="10" defaultColWidth="11.42578125" defaultRowHeight="11.25" customHeight="1"/>
  <cols>
    <col min="1" max="42" width="3.5703125" customWidth="1"/>
  </cols>
  <sheetData>
    <row r="51" spans="1:40" ht="11.25" customHeight="1">
      <c r="A51" s="170"/>
      <c r="B51" s="170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0"/>
      <c r="AK51" s="170"/>
      <c r="AL51" s="170"/>
      <c r="AM51" s="170"/>
      <c r="AN51" s="170"/>
    </row>
  </sheetData>
  <mergeCells count="1">
    <mergeCell ref="A51:AN51"/>
  </mergeCells>
  <phoneticPr fontId="7" type="noConversion"/>
  <pageMargins left="0.19652777777777777" right="0.19652777777777777" top="0.19652777777777777" bottom="0.19652777777777777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5"/>
  <sheetViews>
    <sheetView workbookViewId="0">
      <selection activeCell="I10" sqref="I10"/>
    </sheetView>
  </sheetViews>
  <sheetFormatPr baseColWidth="10" defaultColWidth="11.42578125" defaultRowHeight="14.25" customHeight="1"/>
  <cols>
    <col min="1" max="1" width="6.7109375" customWidth="1"/>
    <col min="2" max="2" width="7.85546875" customWidth="1"/>
    <col min="3" max="5" width="8.5703125" customWidth="1"/>
    <col min="6" max="6" width="13.42578125" customWidth="1"/>
    <col min="7" max="7" width="11" customWidth="1"/>
    <col min="8" max="8" width="12.85546875" customWidth="1"/>
    <col min="9" max="15" width="9.28515625" customWidth="1"/>
    <col min="16" max="16" width="10" customWidth="1"/>
  </cols>
  <sheetData>
    <row r="1" spans="1:16" ht="14.25" customHeight="1">
      <c r="A1" s="155" t="s">
        <v>10</v>
      </c>
      <c r="B1" s="155"/>
      <c r="C1" s="156" t="s">
        <v>32</v>
      </c>
      <c r="D1" s="156"/>
      <c r="E1" s="157"/>
      <c r="F1" s="130" t="str">
        <f>+'Full Year'!C28</f>
        <v>Essen u. Trinken</v>
      </c>
      <c r="G1" s="130" t="str">
        <f>+'Full Year'!C29</f>
        <v>Körperpflege</v>
      </c>
      <c r="H1" s="131" t="str">
        <f>+'Full Year'!C30</f>
        <v>Haushalt</v>
      </c>
      <c r="I1" s="131" t="str">
        <f>+'Full Year'!C31</f>
        <v>Kleidung</v>
      </c>
      <c r="J1" s="131" t="str">
        <f>+'Full Year'!C32</f>
        <v>Hobby 1</v>
      </c>
      <c r="K1" s="131">
        <f>+'Full Year'!C33</f>
        <v>0</v>
      </c>
      <c r="L1" s="131">
        <f>+'Full Year'!C34</f>
        <v>0</v>
      </c>
      <c r="M1" s="131">
        <f>+'Full Year'!C35</f>
        <v>0</v>
      </c>
      <c r="N1" s="131">
        <f>+'Full Year'!C36</f>
        <v>0</v>
      </c>
      <c r="O1" s="131">
        <f>+'Full Year'!C37</f>
        <v>0</v>
      </c>
      <c r="P1" s="158"/>
    </row>
    <row r="2" spans="1:16" ht="14.25" customHeight="1">
      <c r="A2" s="155"/>
      <c r="B2" s="155"/>
      <c r="C2" s="159">
        <f>SUM(F2:O2)</f>
        <v>248</v>
      </c>
      <c r="D2" s="159"/>
      <c r="E2" s="157"/>
      <c r="F2" s="107">
        <f>SUM(F4:F34)</f>
        <v>200</v>
      </c>
      <c r="G2" s="107">
        <f>SUM(G4:G34)</f>
        <v>20</v>
      </c>
      <c r="H2" s="107">
        <f>SUM(H4:H34)</f>
        <v>3</v>
      </c>
      <c r="I2" s="107">
        <f>SUM(I4:I34)</f>
        <v>15</v>
      </c>
      <c r="J2" s="107">
        <f t="shared" ref="J2:O2" si="0">SUM(J4:J34)</f>
        <v>10</v>
      </c>
      <c r="K2" s="107">
        <f t="shared" si="0"/>
        <v>0</v>
      </c>
      <c r="L2" s="107">
        <f t="shared" si="0"/>
        <v>0</v>
      </c>
      <c r="M2" s="107">
        <f t="shared" si="0"/>
        <v>0</v>
      </c>
      <c r="N2" s="107">
        <f t="shared" si="0"/>
        <v>0</v>
      </c>
      <c r="O2" s="107">
        <f t="shared" si="0"/>
        <v>0</v>
      </c>
      <c r="P2" s="158"/>
    </row>
    <row r="3" spans="1:16" ht="14.25" customHeight="1">
      <c r="A3" s="58" t="s">
        <v>33</v>
      </c>
      <c r="B3" s="154" t="s">
        <v>34</v>
      </c>
      <c r="C3" s="154"/>
      <c r="D3" s="154"/>
      <c r="E3" s="154"/>
      <c r="F3" s="59"/>
      <c r="G3" s="59"/>
      <c r="H3" s="59"/>
      <c r="I3" s="59"/>
      <c r="J3" s="59"/>
      <c r="K3" s="59"/>
      <c r="L3" s="59"/>
      <c r="M3" s="59"/>
      <c r="N3" s="59"/>
      <c r="O3" s="59"/>
      <c r="P3" s="60" t="s">
        <v>8</v>
      </c>
    </row>
    <row r="4" spans="1:16" ht="14.25" customHeight="1">
      <c r="A4" s="65">
        <v>42005</v>
      </c>
      <c r="B4" s="153" t="s">
        <v>42</v>
      </c>
      <c r="C4" s="153"/>
      <c r="D4" s="153"/>
      <c r="E4" s="153"/>
      <c r="F4" s="108">
        <v>50</v>
      </c>
      <c r="G4" s="108"/>
      <c r="H4" s="108">
        <v>3</v>
      </c>
      <c r="I4" s="108"/>
      <c r="J4" s="108"/>
      <c r="K4" s="108"/>
      <c r="L4" s="108"/>
      <c r="M4" s="108"/>
      <c r="N4" s="108"/>
      <c r="O4" s="108"/>
      <c r="P4" s="104">
        <f t="shared" ref="P4:P34" si="1">SUM(F4:O4)</f>
        <v>53</v>
      </c>
    </row>
    <row r="5" spans="1:16" ht="14.25" customHeight="1">
      <c r="A5" s="62">
        <f t="shared" ref="A5:A34" si="2">A4+1</f>
        <v>42006</v>
      </c>
      <c r="B5" s="153"/>
      <c r="C5" s="153"/>
      <c r="D5" s="153"/>
      <c r="E5" s="153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5">
        <f t="shared" si="1"/>
        <v>0</v>
      </c>
    </row>
    <row r="6" spans="1:16" ht="14.25" customHeight="1">
      <c r="A6" s="62">
        <f t="shared" si="2"/>
        <v>42007</v>
      </c>
      <c r="B6" s="151" t="s">
        <v>45</v>
      </c>
      <c r="C6" s="151"/>
      <c r="D6" s="151"/>
      <c r="E6" s="151"/>
      <c r="F6" s="109"/>
      <c r="G6" s="109">
        <v>20</v>
      </c>
      <c r="H6" s="109"/>
      <c r="I6" s="109"/>
      <c r="J6" s="109"/>
      <c r="K6" s="109"/>
      <c r="L6" s="109"/>
      <c r="M6" s="109"/>
      <c r="N6" s="109"/>
      <c r="O6" s="109"/>
      <c r="P6" s="105">
        <f t="shared" si="1"/>
        <v>20</v>
      </c>
    </row>
    <row r="7" spans="1:16" ht="14.25" customHeight="1">
      <c r="A7" s="62">
        <f t="shared" si="2"/>
        <v>42008</v>
      </c>
      <c r="B7" s="151"/>
      <c r="C7" s="151"/>
      <c r="D7" s="151"/>
      <c r="E7" s="151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5">
        <f t="shared" si="1"/>
        <v>0</v>
      </c>
    </row>
    <row r="8" spans="1:16" ht="14.25" customHeight="1">
      <c r="A8" s="62">
        <f t="shared" si="2"/>
        <v>42009</v>
      </c>
      <c r="B8" s="153"/>
      <c r="C8" s="153"/>
      <c r="D8" s="153"/>
      <c r="E8" s="153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5">
        <f t="shared" si="1"/>
        <v>0</v>
      </c>
    </row>
    <row r="9" spans="1:16" ht="14.25" customHeight="1">
      <c r="A9" s="62">
        <f t="shared" si="2"/>
        <v>42010</v>
      </c>
      <c r="B9" s="151" t="s">
        <v>46</v>
      </c>
      <c r="C9" s="151"/>
      <c r="D9" s="151"/>
      <c r="E9" s="151"/>
      <c r="F9" s="109"/>
      <c r="G9" s="36"/>
      <c r="H9" s="109"/>
      <c r="I9" s="109">
        <v>15</v>
      </c>
      <c r="J9" s="109"/>
      <c r="K9" s="109"/>
      <c r="L9" s="109"/>
      <c r="M9" s="109"/>
      <c r="N9" s="109"/>
      <c r="O9" s="109"/>
      <c r="P9" s="105">
        <f t="shared" si="1"/>
        <v>15</v>
      </c>
    </row>
    <row r="10" spans="1:16" ht="14.25" customHeight="1">
      <c r="A10" s="62">
        <f t="shared" si="2"/>
        <v>42011</v>
      </c>
      <c r="B10" s="151"/>
      <c r="C10" s="151"/>
      <c r="D10" s="151"/>
      <c r="E10" s="151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5">
        <f t="shared" si="1"/>
        <v>0</v>
      </c>
    </row>
    <row r="11" spans="1:16" ht="14.25" customHeight="1">
      <c r="A11" s="62">
        <f t="shared" si="2"/>
        <v>42012</v>
      </c>
      <c r="B11" s="151"/>
      <c r="C11" s="151"/>
      <c r="D11" s="151"/>
      <c r="E11" s="151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5">
        <f t="shared" si="1"/>
        <v>0</v>
      </c>
    </row>
    <row r="12" spans="1:16" ht="14.25" customHeight="1">
      <c r="A12" s="62">
        <f t="shared" si="2"/>
        <v>42013</v>
      </c>
      <c r="B12" s="151" t="s">
        <v>47</v>
      </c>
      <c r="C12" s="151"/>
      <c r="D12" s="151"/>
      <c r="E12" s="151"/>
      <c r="F12" s="109"/>
      <c r="G12" s="109"/>
      <c r="H12" s="109"/>
      <c r="I12" s="109"/>
      <c r="J12" s="109">
        <v>10</v>
      </c>
      <c r="K12" s="109"/>
      <c r="L12" s="109"/>
      <c r="M12" s="109"/>
      <c r="N12" s="109"/>
      <c r="O12" s="109"/>
      <c r="P12" s="105">
        <f t="shared" si="1"/>
        <v>10</v>
      </c>
    </row>
    <row r="13" spans="1:16" ht="14.25" customHeight="1">
      <c r="A13" s="62">
        <f t="shared" si="2"/>
        <v>42014</v>
      </c>
      <c r="B13" s="151"/>
      <c r="C13" s="151"/>
      <c r="D13" s="151"/>
      <c r="E13" s="151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5">
        <f t="shared" si="1"/>
        <v>0</v>
      </c>
    </row>
    <row r="14" spans="1:16" ht="14.25" customHeight="1">
      <c r="A14" s="62">
        <f t="shared" si="2"/>
        <v>42015</v>
      </c>
      <c r="B14" s="151"/>
      <c r="C14" s="151"/>
      <c r="D14" s="151"/>
      <c r="E14" s="151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5">
        <f t="shared" si="1"/>
        <v>0</v>
      </c>
    </row>
    <row r="15" spans="1:16" ht="14.25" customHeight="1">
      <c r="A15" s="62">
        <f t="shared" si="2"/>
        <v>42016</v>
      </c>
      <c r="B15" s="153"/>
      <c r="C15" s="153"/>
      <c r="D15" s="153"/>
      <c r="E15" s="153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5">
        <f t="shared" si="1"/>
        <v>0</v>
      </c>
    </row>
    <row r="16" spans="1:16" ht="14.25" customHeight="1">
      <c r="A16" s="62">
        <f t="shared" si="2"/>
        <v>42017</v>
      </c>
      <c r="B16" s="151"/>
      <c r="C16" s="151"/>
      <c r="D16" s="151"/>
      <c r="E16" s="151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5">
        <f t="shared" si="1"/>
        <v>0</v>
      </c>
    </row>
    <row r="17" spans="1:16" ht="14.25" customHeight="1">
      <c r="A17" s="62">
        <f t="shared" si="2"/>
        <v>42018</v>
      </c>
      <c r="B17" s="151"/>
      <c r="C17" s="151"/>
      <c r="D17" s="151"/>
      <c r="E17" s="151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5">
        <f t="shared" si="1"/>
        <v>0</v>
      </c>
    </row>
    <row r="18" spans="1:16" ht="14.25" customHeight="1">
      <c r="A18" s="62">
        <f t="shared" si="2"/>
        <v>42019</v>
      </c>
      <c r="B18" s="151" t="s">
        <v>43</v>
      </c>
      <c r="C18" s="151"/>
      <c r="D18" s="151"/>
      <c r="E18" s="151"/>
      <c r="F18" s="109">
        <v>50</v>
      </c>
      <c r="G18" s="109"/>
      <c r="H18" s="109"/>
      <c r="I18" s="109"/>
      <c r="J18" s="109"/>
      <c r="K18" s="109"/>
      <c r="L18" s="109"/>
      <c r="M18" s="109"/>
      <c r="N18" s="109"/>
      <c r="O18" s="109"/>
      <c r="P18" s="105">
        <f t="shared" si="1"/>
        <v>50</v>
      </c>
    </row>
    <row r="19" spans="1:16" ht="14.25" customHeight="1">
      <c r="A19" s="62">
        <f t="shared" si="2"/>
        <v>42020</v>
      </c>
      <c r="B19" s="151"/>
      <c r="C19" s="151"/>
      <c r="D19" s="151"/>
      <c r="E19" s="151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5">
        <f t="shared" si="1"/>
        <v>0</v>
      </c>
    </row>
    <row r="20" spans="1:16" ht="14.25" customHeight="1">
      <c r="A20" s="62">
        <f t="shared" si="2"/>
        <v>42021</v>
      </c>
      <c r="B20" s="151"/>
      <c r="C20" s="151"/>
      <c r="D20" s="151"/>
      <c r="E20" s="151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5">
        <f t="shared" si="1"/>
        <v>0</v>
      </c>
    </row>
    <row r="21" spans="1:16" ht="14.25" customHeight="1">
      <c r="A21" s="62">
        <f t="shared" si="2"/>
        <v>42022</v>
      </c>
      <c r="B21" s="151"/>
      <c r="C21" s="151"/>
      <c r="D21" s="151"/>
      <c r="E21" s="151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5">
        <f t="shared" si="1"/>
        <v>0</v>
      </c>
    </row>
    <row r="22" spans="1:16" ht="14.25" customHeight="1">
      <c r="A22" s="62">
        <f t="shared" si="2"/>
        <v>42023</v>
      </c>
      <c r="B22" s="151"/>
      <c r="C22" s="151"/>
      <c r="D22" s="151"/>
      <c r="E22" s="151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5">
        <f t="shared" si="1"/>
        <v>0</v>
      </c>
    </row>
    <row r="23" spans="1:16" ht="14.25" customHeight="1">
      <c r="A23" s="62">
        <f t="shared" si="2"/>
        <v>42024</v>
      </c>
      <c r="B23" s="153"/>
      <c r="C23" s="153"/>
      <c r="D23" s="153"/>
      <c r="E23" s="153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5">
        <f t="shared" si="1"/>
        <v>0</v>
      </c>
    </row>
    <row r="24" spans="1:16" ht="14.25" customHeight="1">
      <c r="A24" s="62">
        <f t="shared" si="2"/>
        <v>42025</v>
      </c>
      <c r="B24" s="151"/>
      <c r="C24" s="151"/>
      <c r="D24" s="151"/>
      <c r="E24" s="151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5">
        <f t="shared" si="1"/>
        <v>0</v>
      </c>
    </row>
    <row r="25" spans="1:16" ht="14.25" customHeight="1">
      <c r="A25" s="62">
        <f t="shared" si="2"/>
        <v>42026</v>
      </c>
      <c r="B25" s="151" t="s">
        <v>44</v>
      </c>
      <c r="C25" s="151"/>
      <c r="D25" s="151"/>
      <c r="E25" s="151"/>
      <c r="F25" s="109">
        <v>50</v>
      </c>
      <c r="G25" s="109"/>
      <c r="H25" s="109"/>
      <c r="I25" s="109"/>
      <c r="J25" s="109"/>
      <c r="K25" s="109"/>
      <c r="L25" s="109"/>
      <c r="M25" s="109"/>
      <c r="N25" s="109"/>
      <c r="O25" s="109"/>
      <c r="P25" s="105">
        <f t="shared" si="1"/>
        <v>50</v>
      </c>
    </row>
    <row r="26" spans="1:16" ht="14.25" customHeight="1">
      <c r="A26" s="62">
        <f t="shared" si="2"/>
        <v>42027</v>
      </c>
      <c r="B26" s="151"/>
      <c r="C26" s="151"/>
      <c r="D26" s="151"/>
      <c r="E26" s="151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5">
        <f t="shared" si="1"/>
        <v>0</v>
      </c>
    </row>
    <row r="27" spans="1:16" ht="14.25" customHeight="1">
      <c r="A27" s="62">
        <f t="shared" si="2"/>
        <v>42028</v>
      </c>
      <c r="B27" s="151"/>
      <c r="C27" s="151"/>
      <c r="D27" s="151"/>
      <c r="E27" s="151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5">
        <f t="shared" si="1"/>
        <v>0</v>
      </c>
    </row>
    <row r="28" spans="1:16" ht="14.25" customHeight="1">
      <c r="A28" s="62">
        <f t="shared" si="2"/>
        <v>42029</v>
      </c>
      <c r="B28" s="151"/>
      <c r="C28" s="151"/>
      <c r="D28" s="151"/>
      <c r="E28" s="151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5">
        <f t="shared" si="1"/>
        <v>0</v>
      </c>
    </row>
    <row r="29" spans="1:16" ht="14.25" customHeight="1">
      <c r="A29" s="62">
        <f t="shared" si="2"/>
        <v>42030</v>
      </c>
      <c r="B29" s="151"/>
      <c r="C29" s="151"/>
      <c r="D29" s="151"/>
      <c r="E29" s="151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5">
        <f t="shared" si="1"/>
        <v>0</v>
      </c>
    </row>
    <row r="30" spans="1:16" ht="14.25" customHeight="1">
      <c r="A30" s="62">
        <f t="shared" si="2"/>
        <v>42031</v>
      </c>
      <c r="B30" s="151" t="s">
        <v>42</v>
      </c>
      <c r="C30" s="151"/>
      <c r="D30" s="151"/>
      <c r="E30" s="151"/>
      <c r="F30" s="109">
        <v>50</v>
      </c>
      <c r="G30" s="109"/>
      <c r="H30" s="109"/>
      <c r="I30" s="109"/>
      <c r="J30" s="109"/>
      <c r="K30" s="109"/>
      <c r="L30" s="109"/>
      <c r="M30" s="109"/>
      <c r="N30" s="109"/>
      <c r="O30" s="109"/>
      <c r="P30" s="105">
        <f t="shared" si="1"/>
        <v>50</v>
      </c>
    </row>
    <row r="31" spans="1:16" ht="14.25" customHeight="1">
      <c r="A31" s="62">
        <f t="shared" si="2"/>
        <v>42032</v>
      </c>
      <c r="B31" s="151"/>
      <c r="C31" s="151"/>
      <c r="D31" s="151"/>
      <c r="E31" s="151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5">
        <f t="shared" si="1"/>
        <v>0</v>
      </c>
    </row>
    <row r="32" spans="1:16" ht="14.25" customHeight="1">
      <c r="A32" s="62">
        <f t="shared" si="2"/>
        <v>42033</v>
      </c>
      <c r="B32" s="151"/>
      <c r="C32" s="151"/>
      <c r="D32" s="151"/>
      <c r="E32" s="151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5">
        <f t="shared" si="1"/>
        <v>0</v>
      </c>
    </row>
    <row r="33" spans="1:16" ht="14.25" customHeight="1">
      <c r="A33" s="62">
        <f t="shared" si="2"/>
        <v>42034</v>
      </c>
      <c r="B33" s="151"/>
      <c r="C33" s="151"/>
      <c r="D33" s="151"/>
      <c r="E33" s="151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5">
        <f t="shared" si="1"/>
        <v>0</v>
      </c>
    </row>
    <row r="34" spans="1:16" ht="14.25" customHeight="1">
      <c r="A34" s="63">
        <f t="shared" si="2"/>
        <v>42035</v>
      </c>
      <c r="B34" s="152"/>
      <c r="C34" s="152"/>
      <c r="D34" s="152"/>
      <c r="E34" s="152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06">
        <f t="shared" si="1"/>
        <v>0</v>
      </c>
    </row>
    <row r="35" spans="1:16" ht="7.5" customHeight="1">
      <c r="A35" s="26"/>
      <c r="B35" s="27"/>
      <c r="C35" s="27"/>
      <c r="D35" s="27"/>
      <c r="E35" s="27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</row>
  </sheetData>
  <sheetProtection sheet="1" objects="1" scenarios="1"/>
  <mergeCells count="37">
    <mergeCell ref="A1:B2"/>
    <mergeCell ref="C1:D1"/>
    <mergeCell ref="E1:E2"/>
    <mergeCell ref="P1:P2"/>
    <mergeCell ref="C2:D2"/>
    <mergeCell ref="B8:E8"/>
    <mergeCell ref="B9:E9"/>
    <mergeCell ref="B10:E10"/>
    <mergeCell ref="B3:E3"/>
    <mergeCell ref="B4:E4"/>
    <mergeCell ref="B5:E5"/>
    <mergeCell ref="B6:E6"/>
    <mergeCell ref="B7:E7"/>
    <mergeCell ref="B15:E15"/>
    <mergeCell ref="B16:E16"/>
    <mergeCell ref="B17:E17"/>
    <mergeCell ref="B18:E18"/>
    <mergeCell ref="B11:E11"/>
    <mergeCell ref="B12:E12"/>
    <mergeCell ref="B13:E13"/>
    <mergeCell ref="B14:E14"/>
    <mergeCell ref="B23:E23"/>
    <mergeCell ref="B24:E24"/>
    <mergeCell ref="B25:E25"/>
    <mergeCell ref="B26:E26"/>
    <mergeCell ref="B19:E19"/>
    <mergeCell ref="B20:E20"/>
    <mergeCell ref="B21:E21"/>
    <mergeCell ref="B22:E22"/>
    <mergeCell ref="B31:E31"/>
    <mergeCell ref="B32:E32"/>
    <mergeCell ref="B33:E33"/>
    <mergeCell ref="B34:E34"/>
    <mergeCell ref="B27:E27"/>
    <mergeCell ref="B28:E28"/>
    <mergeCell ref="B29:E29"/>
    <mergeCell ref="B30:E30"/>
  </mergeCells>
  <phoneticPr fontId="7" type="noConversion"/>
  <pageMargins left="0.19652777777777777" right="0.19652777777777777" top="0.19652777777777777" bottom="0.19652777777777777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5"/>
  <sheetViews>
    <sheetView workbookViewId="0">
      <selection activeCell="D43" sqref="D43"/>
    </sheetView>
  </sheetViews>
  <sheetFormatPr baseColWidth="10" defaultColWidth="11.42578125" defaultRowHeight="14.25" customHeight="1"/>
  <cols>
    <col min="1" max="2" width="7.85546875" customWidth="1"/>
    <col min="3" max="5" width="8.5703125" customWidth="1"/>
    <col min="6" max="6" width="12.42578125" customWidth="1"/>
    <col min="7" max="15" width="9.28515625" customWidth="1"/>
    <col min="16" max="16" width="10" customWidth="1"/>
    <col min="17" max="30" width="10.7109375" customWidth="1"/>
  </cols>
  <sheetData>
    <row r="1" spans="1:16" ht="14.25" customHeight="1">
      <c r="A1" s="155" t="s">
        <v>11</v>
      </c>
      <c r="B1" s="155"/>
      <c r="C1" s="156" t="s">
        <v>32</v>
      </c>
      <c r="D1" s="156"/>
      <c r="E1" s="157"/>
      <c r="F1" s="130" t="str">
        <f>+'Full Year'!C28</f>
        <v>Essen u. Trinken</v>
      </c>
      <c r="G1" s="130" t="str">
        <f>+'Full Year'!C29</f>
        <v>Körperpflege</v>
      </c>
      <c r="H1" s="131" t="str">
        <f>+'Full Year'!C30</f>
        <v>Haushalt</v>
      </c>
      <c r="I1" s="131" t="str">
        <f>+'Full Year'!C31</f>
        <v>Kleidung</v>
      </c>
      <c r="J1" s="131" t="str">
        <f>+'Full Year'!C32</f>
        <v>Hobby 1</v>
      </c>
      <c r="K1" s="131">
        <f>+'Full Year'!C33</f>
        <v>0</v>
      </c>
      <c r="L1" s="131">
        <f>+'Full Year'!C34</f>
        <v>0</v>
      </c>
      <c r="M1" s="131">
        <f>+'Full Year'!C35</f>
        <v>0</v>
      </c>
      <c r="N1" s="131">
        <f>+'Full Year'!C36</f>
        <v>0</v>
      </c>
      <c r="O1" s="131">
        <f>+'Full Year'!C37</f>
        <v>0</v>
      </c>
      <c r="P1" s="158"/>
    </row>
    <row r="2" spans="1:16" ht="14.25" customHeight="1">
      <c r="A2" s="155"/>
      <c r="B2" s="155"/>
      <c r="C2" s="159">
        <f>SUM(F2:O2)</f>
        <v>0</v>
      </c>
      <c r="D2" s="159"/>
      <c r="E2" s="157"/>
      <c r="F2" s="107">
        <f>SUM(F4:F34)</f>
        <v>0</v>
      </c>
      <c r="G2" s="107">
        <f>SUM(G4:G34)</f>
        <v>0</v>
      </c>
      <c r="H2" s="107">
        <f>SUM(H4:H34)</f>
        <v>0</v>
      </c>
      <c r="I2" s="107">
        <f>SUM(I4:I34)</f>
        <v>0</v>
      </c>
      <c r="J2" s="107">
        <f t="shared" ref="J2:O2" si="0">SUM(J4:J34)</f>
        <v>0</v>
      </c>
      <c r="K2" s="107">
        <f t="shared" si="0"/>
        <v>0</v>
      </c>
      <c r="L2" s="107">
        <f t="shared" si="0"/>
        <v>0</v>
      </c>
      <c r="M2" s="107">
        <f t="shared" si="0"/>
        <v>0</v>
      </c>
      <c r="N2" s="107">
        <f t="shared" si="0"/>
        <v>0</v>
      </c>
      <c r="O2" s="107">
        <f t="shared" si="0"/>
        <v>0</v>
      </c>
      <c r="P2" s="158"/>
    </row>
    <row r="3" spans="1:16" ht="14.25" customHeight="1">
      <c r="A3" s="58" t="s">
        <v>33</v>
      </c>
      <c r="B3" s="154" t="s">
        <v>34</v>
      </c>
      <c r="C3" s="154"/>
      <c r="D3" s="154"/>
      <c r="E3" s="154"/>
      <c r="F3" s="59"/>
      <c r="G3" s="59"/>
      <c r="H3" s="59"/>
      <c r="I3" s="59"/>
      <c r="J3" s="59"/>
      <c r="K3" s="59"/>
      <c r="L3" s="59"/>
      <c r="M3" s="59"/>
      <c r="N3" s="59"/>
      <c r="O3" s="59"/>
      <c r="P3" s="60" t="s">
        <v>8</v>
      </c>
    </row>
    <row r="4" spans="1:16" ht="14.25" customHeight="1">
      <c r="A4" s="61">
        <f>(Jan!A34+1)</f>
        <v>42036</v>
      </c>
      <c r="B4" s="162"/>
      <c r="C4" s="162"/>
      <c r="D4" s="162"/>
      <c r="E4" s="162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2">
        <f t="shared" ref="P4:P31" si="1">SUM(F4:O4)</f>
        <v>0</v>
      </c>
    </row>
    <row r="5" spans="1:16" ht="14.25" customHeight="1">
      <c r="A5" s="62">
        <f t="shared" ref="A5:A31" si="2">A4+1</f>
        <v>42037</v>
      </c>
      <c r="B5" s="160"/>
      <c r="C5" s="160"/>
      <c r="D5" s="160"/>
      <c r="E5" s="160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4">
        <f t="shared" si="1"/>
        <v>0</v>
      </c>
    </row>
    <row r="6" spans="1:16" ht="14.25" customHeight="1">
      <c r="A6" s="62">
        <f t="shared" si="2"/>
        <v>42038</v>
      </c>
      <c r="B6" s="160"/>
      <c r="C6" s="160"/>
      <c r="D6" s="160"/>
      <c r="E6" s="160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4">
        <f t="shared" si="1"/>
        <v>0</v>
      </c>
    </row>
    <row r="7" spans="1:16" ht="14.25" customHeight="1">
      <c r="A7" s="62">
        <f t="shared" si="2"/>
        <v>42039</v>
      </c>
      <c r="B7" s="160"/>
      <c r="C7" s="160"/>
      <c r="D7" s="160"/>
      <c r="E7" s="160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>
        <f t="shared" si="1"/>
        <v>0</v>
      </c>
    </row>
    <row r="8" spans="1:16" ht="14.25" customHeight="1">
      <c r="A8" s="62">
        <f t="shared" si="2"/>
        <v>42040</v>
      </c>
      <c r="B8" s="160"/>
      <c r="C8" s="160"/>
      <c r="D8" s="160"/>
      <c r="E8" s="160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4">
        <f t="shared" si="1"/>
        <v>0</v>
      </c>
    </row>
    <row r="9" spans="1:16" ht="14.25" customHeight="1">
      <c r="A9" s="62">
        <f t="shared" si="2"/>
        <v>42041</v>
      </c>
      <c r="B9" s="160"/>
      <c r="C9" s="160"/>
      <c r="D9" s="160"/>
      <c r="E9" s="160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4">
        <f t="shared" si="1"/>
        <v>0</v>
      </c>
    </row>
    <row r="10" spans="1:16" ht="14.25" customHeight="1">
      <c r="A10" s="62">
        <f t="shared" si="2"/>
        <v>42042</v>
      </c>
      <c r="B10" s="160"/>
      <c r="C10" s="160"/>
      <c r="D10" s="160"/>
      <c r="E10" s="160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4">
        <f t="shared" si="1"/>
        <v>0</v>
      </c>
    </row>
    <row r="11" spans="1:16" ht="14.25" customHeight="1">
      <c r="A11" s="62">
        <f t="shared" si="2"/>
        <v>42043</v>
      </c>
      <c r="B11" s="160"/>
      <c r="C11" s="160"/>
      <c r="D11" s="160"/>
      <c r="E11" s="160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4">
        <f t="shared" si="1"/>
        <v>0</v>
      </c>
    </row>
    <row r="12" spans="1:16" ht="14.25" customHeight="1">
      <c r="A12" s="62">
        <f t="shared" si="2"/>
        <v>42044</v>
      </c>
      <c r="B12" s="160"/>
      <c r="C12" s="160"/>
      <c r="D12" s="160"/>
      <c r="E12" s="160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4">
        <f t="shared" si="1"/>
        <v>0</v>
      </c>
    </row>
    <row r="13" spans="1:16" ht="14.25" customHeight="1">
      <c r="A13" s="62">
        <f t="shared" si="2"/>
        <v>42045</v>
      </c>
      <c r="B13" s="160"/>
      <c r="C13" s="160"/>
      <c r="D13" s="160"/>
      <c r="E13" s="160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4">
        <f t="shared" si="1"/>
        <v>0</v>
      </c>
    </row>
    <row r="14" spans="1:16" ht="14.25" customHeight="1">
      <c r="A14" s="62">
        <f t="shared" si="2"/>
        <v>42046</v>
      </c>
      <c r="B14" s="160"/>
      <c r="C14" s="160"/>
      <c r="D14" s="160"/>
      <c r="E14" s="160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4">
        <f t="shared" si="1"/>
        <v>0</v>
      </c>
    </row>
    <row r="15" spans="1:16" ht="14.25" customHeight="1">
      <c r="A15" s="62">
        <f t="shared" si="2"/>
        <v>42047</v>
      </c>
      <c r="B15" s="160"/>
      <c r="C15" s="160"/>
      <c r="D15" s="160"/>
      <c r="E15" s="160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4">
        <f t="shared" si="1"/>
        <v>0</v>
      </c>
    </row>
    <row r="16" spans="1:16" ht="14.25" customHeight="1">
      <c r="A16" s="62">
        <f t="shared" si="2"/>
        <v>42048</v>
      </c>
      <c r="B16" s="160"/>
      <c r="C16" s="160"/>
      <c r="D16" s="160"/>
      <c r="E16" s="160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4">
        <f t="shared" si="1"/>
        <v>0</v>
      </c>
    </row>
    <row r="17" spans="1:16" ht="14.25" customHeight="1">
      <c r="A17" s="62">
        <f t="shared" si="2"/>
        <v>42049</v>
      </c>
      <c r="B17" s="160"/>
      <c r="C17" s="160"/>
      <c r="D17" s="160"/>
      <c r="E17" s="160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4">
        <f t="shared" si="1"/>
        <v>0</v>
      </c>
    </row>
    <row r="18" spans="1:16" ht="14.25" customHeight="1">
      <c r="A18" s="62">
        <f t="shared" si="2"/>
        <v>42050</v>
      </c>
      <c r="B18" s="160"/>
      <c r="C18" s="160"/>
      <c r="D18" s="160"/>
      <c r="E18" s="160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4">
        <f t="shared" si="1"/>
        <v>0</v>
      </c>
    </row>
    <row r="19" spans="1:16" ht="14.25" customHeight="1">
      <c r="A19" s="62">
        <f t="shared" si="2"/>
        <v>42051</v>
      </c>
      <c r="B19" s="160"/>
      <c r="C19" s="160"/>
      <c r="D19" s="160"/>
      <c r="E19" s="160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4">
        <f t="shared" si="1"/>
        <v>0</v>
      </c>
    </row>
    <row r="20" spans="1:16" ht="14.25" customHeight="1">
      <c r="A20" s="62">
        <f t="shared" si="2"/>
        <v>42052</v>
      </c>
      <c r="B20" s="160"/>
      <c r="C20" s="160"/>
      <c r="D20" s="160"/>
      <c r="E20" s="160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4">
        <f t="shared" si="1"/>
        <v>0</v>
      </c>
    </row>
    <row r="21" spans="1:16" ht="14.25" customHeight="1">
      <c r="A21" s="62">
        <f t="shared" si="2"/>
        <v>42053</v>
      </c>
      <c r="B21" s="160"/>
      <c r="C21" s="160"/>
      <c r="D21" s="160"/>
      <c r="E21" s="160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4">
        <f t="shared" si="1"/>
        <v>0</v>
      </c>
    </row>
    <row r="22" spans="1:16" ht="14.25" customHeight="1">
      <c r="A22" s="62">
        <f t="shared" si="2"/>
        <v>42054</v>
      </c>
      <c r="B22" s="160"/>
      <c r="C22" s="160"/>
      <c r="D22" s="160"/>
      <c r="E22" s="160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4">
        <f t="shared" si="1"/>
        <v>0</v>
      </c>
    </row>
    <row r="23" spans="1:16" ht="14.25" customHeight="1">
      <c r="A23" s="62">
        <f t="shared" si="2"/>
        <v>42055</v>
      </c>
      <c r="B23" s="160"/>
      <c r="C23" s="160"/>
      <c r="D23" s="160"/>
      <c r="E23" s="160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4">
        <f t="shared" si="1"/>
        <v>0</v>
      </c>
    </row>
    <row r="24" spans="1:16" ht="14.25" customHeight="1">
      <c r="A24" s="62">
        <f t="shared" si="2"/>
        <v>42056</v>
      </c>
      <c r="B24" s="160"/>
      <c r="C24" s="160"/>
      <c r="D24" s="160"/>
      <c r="E24" s="160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4">
        <f t="shared" si="1"/>
        <v>0</v>
      </c>
    </row>
    <row r="25" spans="1:16" ht="14.25" customHeight="1">
      <c r="A25" s="62">
        <f t="shared" si="2"/>
        <v>42057</v>
      </c>
      <c r="B25" s="160"/>
      <c r="C25" s="160"/>
      <c r="D25" s="160"/>
      <c r="E25" s="160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4">
        <f t="shared" si="1"/>
        <v>0</v>
      </c>
    </row>
    <row r="26" spans="1:16" ht="14.25" customHeight="1">
      <c r="A26" s="62">
        <f t="shared" si="2"/>
        <v>42058</v>
      </c>
      <c r="B26" s="160"/>
      <c r="C26" s="160"/>
      <c r="D26" s="160"/>
      <c r="E26" s="160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4">
        <f t="shared" si="1"/>
        <v>0</v>
      </c>
    </row>
    <row r="27" spans="1:16" ht="14.25" customHeight="1">
      <c r="A27" s="62">
        <f t="shared" si="2"/>
        <v>42059</v>
      </c>
      <c r="B27" s="36"/>
      <c r="C27" s="36"/>
      <c r="D27" s="36"/>
      <c r="E27" s="36"/>
      <c r="F27" s="36"/>
      <c r="G27" s="36"/>
      <c r="H27" s="36"/>
      <c r="I27" s="113"/>
      <c r="J27" s="113"/>
      <c r="K27" s="113"/>
      <c r="L27" s="113"/>
      <c r="M27" s="113"/>
      <c r="N27" s="113"/>
      <c r="O27" s="113"/>
      <c r="P27" s="114">
        <f t="shared" si="1"/>
        <v>0</v>
      </c>
    </row>
    <row r="28" spans="1:16" ht="14.25" customHeight="1">
      <c r="A28" s="62">
        <f t="shared" si="2"/>
        <v>42060</v>
      </c>
      <c r="B28" s="160"/>
      <c r="C28" s="160"/>
      <c r="D28" s="160"/>
      <c r="E28" s="160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4">
        <f t="shared" si="1"/>
        <v>0</v>
      </c>
    </row>
    <row r="29" spans="1:16" ht="14.25" customHeight="1">
      <c r="A29" s="62">
        <f t="shared" si="2"/>
        <v>42061</v>
      </c>
      <c r="B29" s="160"/>
      <c r="C29" s="160"/>
      <c r="D29" s="160"/>
      <c r="E29" s="160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4">
        <f>SUM(F29:O29)</f>
        <v>0</v>
      </c>
    </row>
    <row r="30" spans="1:16" ht="14.25" customHeight="1">
      <c r="A30" s="62">
        <f t="shared" si="2"/>
        <v>42062</v>
      </c>
      <c r="B30" s="160"/>
      <c r="C30" s="160"/>
      <c r="D30" s="160"/>
      <c r="E30" s="160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4">
        <f t="shared" si="1"/>
        <v>0</v>
      </c>
    </row>
    <row r="31" spans="1:16" ht="14.25" customHeight="1">
      <c r="A31" s="62">
        <f t="shared" si="2"/>
        <v>42063</v>
      </c>
      <c r="B31" s="160"/>
      <c r="C31" s="160"/>
      <c r="D31" s="160"/>
      <c r="E31" s="160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4">
        <f t="shared" si="1"/>
        <v>0</v>
      </c>
    </row>
    <row r="32" spans="1:16" ht="14.25" customHeight="1">
      <c r="A32" s="23" t="str">
        <f>IF(DAY(DATE(YEAR(A31),2,28)+1)=29,A31+1,"")</f>
        <v/>
      </c>
      <c r="B32" s="161"/>
      <c r="C32" s="161"/>
      <c r="D32" s="161"/>
      <c r="E32" s="161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 t="str">
        <f>IF(A32="","",SUM(F32:O32))</f>
        <v/>
      </c>
    </row>
    <row r="33" spans="1:16" ht="14.25" customHeight="1">
      <c r="A33" s="26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1"/>
      <c r="N33" s="31"/>
      <c r="O33" s="32"/>
      <c r="P33" s="32"/>
    </row>
    <row r="34" spans="1:16" ht="14.2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  <row r="35" spans="1:16" ht="7.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33"/>
      <c r="N35" s="33"/>
      <c r="O35" s="33"/>
      <c r="P35" s="33"/>
    </row>
  </sheetData>
  <sheetProtection sheet="1" objects="1" scenarios="1"/>
  <mergeCells count="34">
    <mergeCell ref="B8:E8"/>
    <mergeCell ref="B9:E9"/>
    <mergeCell ref="B10:E10"/>
    <mergeCell ref="P1:P2"/>
    <mergeCell ref="C2:D2"/>
    <mergeCell ref="B7:E7"/>
    <mergeCell ref="B3:E3"/>
    <mergeCell ref="B4:E4"/>
    <mergeCell ref="B5:E5"/>
    <mergeCell ref="B6:E6"/>
    <mergeCell ref="A1:B2"/>
    <mergeCell ref="C1:D1"/>
    <mergeCell ref="E1:E2"/>
    <mergeCell ref="B15:E15"/>
    <mergeCell ref="B16:E16"/>
    <mergeCell ref="B17:E17"/>
    <mergeCell ref="B18:E18"/>
    <mergeCell ref="B11:E11"/>
    <mergeCell ref="B12:E12"/>
    <mergeCell ref="B13:E13"/>
    <mergeCell ref="B14:E14"/>
    <mergeCell ref="B23:E23"/>
    <mergeCell ref="B24:E24"/>
    <mergeCell ref="B25:E25"/>
    <mergeCell ref="B26:E26"/>
    <mergeCell ref="B19:E19"/>
    <mergeCell ref="B20:E20"/>
    <mergeCell ref="B21:E21"/>
    <mergeCell ref="B22:E22"/>
    <mergeCell ref="B31:E31"/>
    <mergeCell ref="B32:E32"/>
    <mergeCell ref="B29:E29"/>
    <mergeCell ref="B28:E28"/>
    <mergeCell ref="B30:E30"/>
  </mergeCells>
  <phoneticPr fontId="7" type="noConversion"/>
  <pageMargins left="0.19652777777777777" right="0.19652777777777777" top="0.19652777777777777" bottom="0.19652777777777777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5"/>
  <sheetViews>
    <sheetView workbookViewId="0">
      <selection activeCell="K41" sqref="K41"/>
    </sheetView>
  </sheetViews>
  <sheetFormatPr baseColWidth="10" defaultColWidth="11.42578125" defaultRowHeight="14.25" customHeight="1"/>
  <cols>
    <col min="1" max="2" width="7.85546875" customWidth="1"/>
    <col min="3" max="4" width="8.5703125" customWidth="1"/>
    <col min="5" max="5" width="9.5703125" customWidth="1"/>
    <col min="6" max="6" width="11.85546875" customWidth="1"/>
    <col min="7" max="15" width="9.28515625" customWidth="1"/>
    <col min="16" max="16" width="10" customWidth="1"/>
  </cols>
  <sheetData>
    <row r="1" spans="1:16" ht="14.25" customHeight="1">
      <c r="A1" s="155" t="s">
        <v>12</v>
      </c>
      <c r="B1" s="155"/>
      <c r="C1" s="156" t="s">
        <v>32</v>
      </c>
      <c r="D1" s="156"/>
      <c r="E1" s="157"/>
      <c r="F1" s="129" t="str">
        <f>+'Full Year'!C28</f>
        <v>Essen u. Trinken</v>
      </c>
      <c r="G1" s="129" t="str">
        <f>+'Full Year'!C29</f>
        <v>Körperpflege</v>
      </c>
      <c r="H1" s="57" t="str">
        <f>+'Full Year'!C30</f>
        <v>Haushalt</v>
      </c>
      <c r="I1" s="57" t="str">
        <f>+'Full Year'!C31</f>
        <v>Kleidung</v>
      </c>
      <c r="J1" s="57" t="str">
        <f>+'Full Year'!C32</f>
        <v>Hobby 1</v>
      </c>
      <c r="K1" s="57">
        <f>+'Full Year'!C33</f>
        <v>0</v>
      </c>
      <c r="L1" s="57">
        <f>+'Full Year'!C34</f>
        <v>0</v>
      </c>
      <c r="M1" s="57">
        <f>+'Full Year'!C35</f>
        <v>0</v>
      </c>
      <c r="N1" s="57">
        <f>+'Full Year'!C36</f>
        <v>0</v>
      </c>
      <c r="O1" s="57">
        <f>+'Full Year'!C37</f>
        <v>0</v>
      </c>
      <c r="P1" s="158"/>
    </row>
    <row r="2" spans="1:16" ht="14.25" customHeight="1">
      <c r="A2" s="155"/>
      <c r="B2" s="155"/>
      <c r="C2" s="159">
        <f>SUM(F2:O2)</f>
        <v>0</v>
      </c>
      <c r="D2" s="159"/>
      <c r="E2" s="157"/>
      <c r="F2" s="107">
        <f>SUM(F4:F34)</f>
        <v>0</v>
      </c>
      <c r="G2" s="107">
        <f>SUM(G4:G34)</f>
        <v>0</v>
      </c>
      <c r="H2" s="107">
        <f>SUM(H4:H34)</f>
        <v>0</v>
      </c>
      <c r="I2" s="107">
        <f>SUM(I4:I34)</f>
        <v>0</v>
      </c>
      <c r="J2" s="107">
        <f t="shared" ref="J2:O2" si="0">SUM(J4:J34)</f>
        <v>0</v>
      </c>
      <c r="K2" s="107">
        <f t="shared" si="0"/>
        <v>0</v>
      </c>
      <c r="L2" s="107">
        <f t="shared" si="0"/>
        <v>0</v>
      </c>
      <c r="M2" s="107">
        <f t="shared" si="0"/>
        <v>0</v>
      </c>
      <c r="N2" s="107">
        <f t="shared" si="0"/>
        <v>0</v>
      </c>
      <c r="O2" s="107">
        <f t="shared" si="0"/>
        <v>0</v>
      </c>
      <c r="P2" s="158"/>
    </row>
    <row r="3" spans="1:16" ht="14.25" customHeight="1">
      <c r="A3" s="58" t="s">
        <v>33</v>
      </c>
      <c r="B3" s="154" t="s">
        <v>34</v>
      </c>
      <c r="C3" s="154"/>
      <c r="D3" s="154"/>
      <c r="E3" s="154"/>
      <c r="F3" s="59"/>
      <c r="G3" s="59"/>
      <c r="H3" s="59"/>
      <c r="I3" s="59"/>
      <c r="J3" s="59"/>
      <c r="K3" s="59"/>
      <c r="L3" s="59"/>
      <c r="M3" s="59"/>
      <c r="N3" s="59"/>
      <c r="O3" s="59"/>
      <c r="P3" s="60" t="s">
        <v>8</v>
      </c>
    </row>
    <row r="4" spans="1:16" ht="14.25" customHeight="1">
      <c r="A4" s="61">
        <f>IF(Feb!A32="",Feb!A31+1,Feb!A32+1)</f>
        <v>42064</v>
      </c>
      <c r="B4" s="165"/>
      <c r="C4" s="165"/>
      <c r="D4" s="165"/>
      <c r="E4" s="165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4">
        <f t="shared" ref="P4:P34" si="1">SUM(F4:O4)</f>
        <v>0</v>
      </c>
    </row>
    <row r="5" spans="1:16" ht="14.25" customHeight="1">
      <c r="A5" s="62">
        <f t="shared" ref="A5:A34" si="2">A4+1</f>
        <v>42065</v>
      </c>
      <c r="B5" s="163"/>
      <c r="C5" s="163"/>
      <c r="D5" s="163"/>
      <c r="E5" s="163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5">
        <f t="shared" si="1"/>
        <v>0</v>
      </c>
    </row>
    <row r="6" spans="1:16" ht="14.25" customHeight="1">
      <c r="A6" s="62">
        <f t="shared" si="2"/>
        <v>42066</v>
      </c>
      <c r="B6" s="163"/>
      <c r="C6" s="163"/>
      <c r="D6" s="163"/>
      <c r="E6" s="163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5">
        <f t="shared" si="1"/>
        <v>0</v>
      </c>
    </row>
    <row r="7" spans="1:16" ht="14.25" customHeight="1">
      <c r="A7" s="62">
        <f t="shared" si="2"/>
        <v>42067</v>
      </c>
      <c r="B7" s="163"/>
      <c r="C7" s="163"/>
      <c r="D7" s="163"/>
      <c r="E7" s="163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5">
        <f t="shared" si="1"/>
        <v>0</v>
      </c>
    </row>
    <row r="8" spans="1:16" ht="14.25" customHeight="1">
      <c r="A8" s="62">
        <f t="shared" si="2"/>
        <v>42068</v>
      </c>
      <c r="B8" s="163"/>
      <c r="C8" s="163"/>
      <c r="D8" s="163"/>
      <c r="E8" s="163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5">
        <f t="shared" si="1"/>
        <v>0</v>
      </c>
    </row>
    <row r="9" spans="1:16" ht="14.25" customHeight="1">
      <c r="A9" s="62">
        <f t="shared" si="2"/>
        <v>42069</v>
      </c>
      <c r="B9" s="163"/>
      <c r="C9" s="163"/>
      <c r="D9" s="163"/>
      <c r="E9" s="163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5">
        <f t="shared" si="1"/>
        <v>0</v>
      </c>
    </row>
    <row r="10" spans="1:16" ht="14.25" customHeight="1">
      <c r="A10" s="62">
        <f t="shared" si="2"/>
        <v>42070</v>
      </c>
      <c r="B10" s="163"/>
      <c r="C10" s="163"/>
      <c r="D10" s="163"/>
      <c r="E10" s="163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5">
        <f t="shared" si="1"/>
        <v>0</v>
      </c>
    </row>
    <row r="11" spans="1:16" ht="14.25" customHeight="1">
      <c r="A11" s="62">
        <f t="shared" si="2"/>
        <v>42071</v>
      </c>
      <c r="B11" s="163"/>
      <c r="C11" s="163"/>
      <c r="D11" s="163"/>
      <c r="E11" s="163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5">
        <f t="shared" si="1"/>
        <v>0</v>
      </c>
    </row>
    <row r="12" spans="1:16" ht="14.25" customHeight="1">
      <c r="A12" s="62">
        <f t="shared" si="2"/>
        <v>42072</v>
      </c>
      <c r="B12" s="163"/>
      <c r="C12" s="163"/>
      <c r="D12" s="163"/>
      <c r="E12" s="163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5">
        <f t="shared" si="1"/>
        <v>0</v>
      </c>
    </row>
    <row r="13" spans="1:16" ht="14.25" customHeight="1">
      <c r="A13" s="62">
        <f t="shared" si="2"/>
        <v>42073</v>
      </c>
      <c r="B13" s="163"/>
      <c r="C13" s="163"/>
      <c r="D13" s="163"/>
      <c r="E13" s="163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5">
        <f t="shared" si="1"/>
        <v>0</v>
      </c>
    </row>
    <row r="14" spans="1:16" ht="14.25" customHeight="1">
      <c r="A14" s="62">
        <f t="shared" si="2"/>
        <v>42074</v>
      </c>
      <c r="B14" s="163"/>
      <c r="C14" s="163"/>
      <c r="D14" s="163"/>
      <c r="E14" s="163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5">
        <f t="shared" si="1"/>
        <v>0</v>
      </c>
    </row>
    <row r="15" spans="1:16" ht="14.25" customHeight="1">
      <c r="A15" s="62">
        <f t="shared" si="2"/>
        <v>42075</v>
      </c>
      <c r="B15" s="163"/>
      <c r="C15" s="163"/>
      <c r="D15" s="163"/>
      <c r="E15" s="163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5">
        <f t="shared" si="1"/>
        <v>0</v>
      </c>
    </row>
    <row r="16" spans="1:16" ht="14.25" customHeight="1">
      <c r="A16" s="62">
        <f t="shared" si="2"/>
        <v>42076</v>
      </c>
      <c r="B16" s="163"/>
      <c r="C16" s="163"/>
      <c r="D16" s="163"/>
      <c r="E16" s="163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5">
        <f>SUM(F16:O16)</f>
        <v>0</v>
      </c>
    </row>
    <row r="17" spans="1:16" ht="14.25" customHeight="1">
      <c r="A17" s="62">
        <f t="shared" si="2"/>
        <v>42077</v>
      </c>
      <c r="B17" s="163"/>
      <c r="C17" s="163"/>
      <c r="D17" s="163"/>
      <c r="E17" s="163"/>
      <c r="F17" s="36"/>
      <c r="G17" s="109"/>
      <c r="H17" s="109"/>
      <c r="I17" s="109"/>
      <c r="J17" s="109"/>
      <c r="K17" s="109"/>
      <c r="L17" s="109"/>
      <c r="M17" s="109"/>
      <c r="N17" s="109"/>
      <c r="O17" s="109"/>
      <c r="P17" s="105">
        <f t="shared" si="1"/>
        <v>0</v>
      </c>
    </row>
    <row r="18" spans="1:16" ht="14.25" customHeight="1">
      <c r="A18" s="62">
        <f t="shared" si="2"/>
        <v>42078</v>
      </c>
      <c r="B18" s="163"/>
      <c r="C18" s="163"/>
      <c r="D18" s="163"/>
      <c r="E18" s="163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5">
        <f t="shared" si="1"/>
        <v>0</v>
      </c>
    </row>
    <row r="19" spans="1:16" ht="14.25" customHeight="1">
      <c r="A19" s="62">
        <f t="shared" si="2"/>
        <v>42079</v>
      </c>
      <c r="B19" s="163"/>
      <c r="C19" s="163"/>
      <c r="D19" s="163"/>
      <c r="E19" s="163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5">
        <f t="shared" si="1"/>
        <v>0</v>
      </c>
    </row>
    <row r="20" spans="1:16" ht="14.25" customHeight="1">
      <c r="A20" s="62">
        <f t="shared" si="2"/>
        <v>42080</v>
      </c>
      <c r="B20" s="163"/>
      <c r="C20" s="163"/>
      <c r="D20" s="163"/>
      <c r="E20" s="163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5">
        <f t="shared" si="1"/>
        <v>0</v>
      </c>
    </row>
    <row r="21" spans="1:16" ht="14.25" customHeight="1">
      <c r="A21" s="62">
        <f t="shared" si="2"/>
        <v>42081</v>
      </c>
      <c r="B21" s="163"/>
      <c r="C21" s="163"/>
      <c r="D21" s="163"/>
      <c r="E21" s="163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5">
        <f t="shared" si="1"/>
        <v>0</v>
      </c>
    </row>
    <row r="22" spans="1:16" ht="14.25" customHeight="1">
      <c r="A22" s="62">
        <f t="shared" si="2"/>
        <v>42082</v>
      </c>
      <c r="B22" s="163"/>
      <c r="C22" s="163"/>
      <c r="D22" s="163"/>
      <c r="E22" s="163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5">
        <f t="shared" si="1"/>
        <v>0</v>
      </c>
    </row>
    <row r="23" spans="1:16" ht="14.25" customHeight="1">
      <c r="A23" s="62">
        <f t="shared" si="2"/>
        <v>42083</v>
      </c>
      <c r="B23" s="163"/>
      <c r="C23" s="163"/>
      <c r="D23" s="163"/>
      <c r="E23" s="163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5">
        <f t="shared" si="1"/>
        <v>0</v>
      </c>
    </row>
    <row r="24" spans="1:16" ht="14.25" customHeight="1">
      <c r="A24" s="62">
        <f t="shared" si="2"/>
        <v>42084</v>
      </c>
      <c r="B24" s="163"/>
      <c r="C24" s="163"/>
      <c r="D24" s="163"/>
      <c r="E24" s="163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5">
        <f t="shared" si="1"/>
        <v>0</v>
      </c>
    </row>
    <row r="25" spans="1:16" ht="14.25" customHeight="1">
      <c r="A25" s="62">
        <f t="shared" si="2"/>
        <v>42085</v>
      </c>
      <c r="B25" s="163"/>
      <c r="C25" s="163"/>
      <c r="D25" s="163"/>
      <c r="E25" s="163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5">
        <f t="shared" si="1"/>
        <v>0</v>
      </c>
    </row>
    <row r="26" spans="1:16" ht="14.25" customHeight="1">
      <c r="A26" s="62">
        <f t="shared" si="2"/>
        <v>42086</v>
      </c>
      <c r="B26" s="163"/>
      <c r="C26" s="163"/>
      <c r="D26" s="163"/>
      <c r="E26" s="163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5">
        <f t="shared" si="1"/>
        <v>0</v>
      </c>
    </row>
    <row r="27" spans="1:16" ht="14.25" customHeight="1">
      <c r="A27" s="62">
        <f t="shared" si="2"/>
        <v>42087</v>
      </c>
      <c r="B27" s="163"/>
      <c r="C27" s="163"/>
      <c r="D27" s="163"/>
      <c r="E27" s="163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5">
        <f t="shared" si="1"/>
        <v>0</v>
      </c>
    </row>
    <row r="28" spans="1:16" ht="14.25" customHeight="1">
      <c r="A28" s="62">
        <f t="shared" si="2"/>
        <v>42088</v>
      </c>
      <c r="B28" s="163"/>
      <c r="C28" s="163"/>
      <c r="D28" s="163"/>
      <c r="E28" s="163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5">
        <f t="shared" si="1"/>
        <v>0</v>
      </c>
    </row>
    <row r="29" spans="1:16" ht="14.25" customHeight="1">
      <c r="A29" s="62">
        <f t="shared" si="2"/>
        <v>42089</v>
      </c>
      <c r="B29" s="163"/>
      <c r="C29" s="163"/>
      <c r="D29" s="163"/>
      <c r="E29" s="163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5">
        <f t="shared" si="1"/>
        <v>0</v>
      </c>
    </row>
    <row r="30" spans="1:16" ht="14.25" customHeight="1">
      <c r="A30" s="62">
        <f t="shared" si="2"/>
        <v>42090</v>
      </c>
      <c r="B30" s="163"/>
      <c r="C30" s="163"/>
      <c r="D30" s="163"/>
      <c r="E30" s="163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5">
        <f t="shared" si="1"/>
        <v>0</v>
      </c>
    </row>
    <row r="31" spans="1:16" ht="14.25" customHeight="1">
      <c r="A31" s="62">
        <f t="shared" si="2"/>
        <v>42091</v>
      </c>
      <c r="B31" s="163"/>
      <c r="C31" s="163"/>
      <c r="D31" s="163"/>
      <c r="E31" s="163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5">
        <f t="shared" si="1"/>
        <v>0</v>
      </c>
    </row>
    <row r="32" spans="1:16" ht="14.25" customHeight="1">
      <c r="A32" s="62">
        <f t="shared" si="2"/>
        <v>42092</v>
      </c>
      <c r="B32" s="163"/>
      <c r="C32" s="163"/>
      <c r="D32" s="163"/>
      <c r="E32" s="163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5">
        <f t="shared" si="1"/>
        <v>0</v>
      </c>
    </row>
    <row r="33" spans="1:16" ht="14.25" customHeight="1">
      <c r="A33" s="62">
        <f t="shared" si="2"/>
        <v>42093</v>
      </c>
      <c r="B33" s="163"/>
      <c r="C33" s="163"/>
      <c r="D33" s="163"/>
      <c r="E33" s="163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5">
        <f t="shared" si="1"/>
        <v>0</v>
      </c>
    </row>
    <row r="34" spans="1:16" ht="14.25" customHeight="1">
      <c r="A34" s="63">
        <f t="shared" si="2"/>
        <v>42094</v>
      </c>
      <c r="B34" s="164"/>
      <c r="C34" s="164"/>
      <c r="D34" s="164"/>
      <c r="E34" s="164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06">
        <f t="shared" si="1"/>
        <v>0</v>
      </c>
    </row>
    <row r="35" spans="1:16" ht="7.5" customHeight="1">
      <c r="A35" s="34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</row>
  </sheetData>
  <sheetProtection sheet="1" objects="1" scenarios="1"/>
  <mergeCells count="37">
    <mergeCell ref="A1:B2"/>
    <mergeCell ref="C1:D1"/>
    <mergeCell ref="E1:E2"/>
    <mergeCell ref="P1:P2"/>
    <mergeCell ref="C2:D2"/>
    <mergeCell ref="B8:E8"/>
    <mergeCell ref="B9:E9"/>
    <mergeCell ref="B10:E10"/>
    <mergeCell ref="B3:E3"/>
    <mergeCell ref="B4:E4"/>
    <mergeCell ref="B5:E5"/>
    <mergeCell ref="B6:E6"/>
    <mergeCell ref="B7:E7"/>
    <mergeCell ref="B15:E15"/>
    <mergeCell ref="B16:E16"/>
    <mergeCell ref="B18:E18"/>
    <mergeCell ref="B11:E11"/>
    <mergeCell ref="B12:E12"/>
    <mergeCell ref="B13:E13"/>
    <mergeCell ref="B14:E14"/>
    <mergeCell ref="B17:E17"/>
    <mergeCell ref="B23:E23"/>
    <mergeCell ref="B24:E24"/>
    <mergeCell ref="B25:E25"/>
    <mergeCell ref="B26:E26"/>
    <mergeCell ref="B19:E19"/>
    <mergeCell ref="B20:E20"/>
    <mergeCell ref="B21:E21"/>
    <mergeCell ref="B22:E22"/>
    <mergeCell ref="B31:E31"/>
    <mergeCell ref="B32:E32"/>
    <mergeCell ref="B33:E33"/>
    <mergeCell ref="B34:E34"/>
    <mergeCell ref="B27:E27"/>
    <mergeCell ref="B28:E28"/>
    <mergeCell ref="B29:E29"/>
    <mergeCell ref="B30:E30"/>
  </mergeCells>
  <phoneticPr fontId="7" type="noConversion"/>
  <pageMargins left="0.19652777777777777" right="0.19652777777777777" top="0.19652777777777777" bottom="0.19652777777777777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5"/>
  <sheetViews>
    <sheetView workbookViewId="0">
      <selection activeCell="J23" sqref="J23"/>
    </sheetView>
  </sheetViews>
  <sheetFormatPr baseColWidth="10" defaultColWidth="11.42578125" defaultRowHeight="14.25" customHeight="1"/>
  <cols>
    <col min="1" max="2" width="7.85546875" customWidth="1"/>
    <col min="3" max="4" width="8.5703125" customWidth="1"/>
    <col min="5" max="5" width="9" customWidth="1"/>
    <col min="6" max="6" width="12.140625" customWidth="1"/>
    <col min="7" max="15" width="9.28515625" customWidth="1"/>
    <col min="16" max="16" width="10" customWidth="1"/>
    <col min="17" max="30" width="10.7109375" customWidth="1"/>
  </cols>
  <sheetData>
    <row r="1" spans="1:16" ht="14.25" customHeight="1">
      <c r="A1" s="155" t="s">
        <v>3</v>
      </c>
      <c r="B1" s="155"/>
      <c r="C1" s="156" t="s">
        <v>32</v>
      </c>
      <c r="D1" s="156"/>
      <c r="E1" s="157"/>
      <c r="F1" s="130" t="str">
        <f>+'Full Year'!C28</f>
        <v>Essen u. Trinken</v>
      </c>
      <c r="G1" s="130" t="str">
        <f>+'Full Year'!C29</f>
        <v>Körperpflege</v>
      </c>
      <c r="H1" s="131" t="str">
        <f>+'Full Year'!C30</f>
        <v>Haushalt</v>
      </c>
      <c r="I1" s="131" t="str">
        <f>+'Full Year'!C31</f>
        <v>Kleidung</v>
      </c>
      <c r="J1" s="131" t="str">
        <f>+'Full Year'!C32</f>
        <v>Hobby 1</v>
      </c>
      <c r="K1" s="131">
        <f>+'Full Year'!C33</f>
        <v>0</v>
      </c>
      <c r="L1" s="131">
        <f>+'Full Year'!C34</f>
        <v>0</v>
      </c>
      <c r="M1" s="131">
        <f>+'Full Year'!C35</f>
        <v>0</v>
      </c>
      <c r="N1" s="131">
        <f>+'Full Year'!C36</f>
        <v>0</v>
      </c>
      <c r="O1" s="131">
        <f>+'Full Year'!C37</f>
        <v>0</v>
      </c>
      <c r="P1" s="158"/>
    </row>
    <row r="2" spans="1:16" ht="14.25" customHeight="1">
      <c r="A2" s="155"/>
      <c r="B2" s="155"/>
      <c r="C2" s="159">
        <f>SUM(F2:O2)</f>
        <v>0</v>
      </c>
      <c r="D2" s="159"/>
      <c r="E2" s="157"/>
      <c r="F2" s="107">
        <f>SUM(F4:F34)</f>
        <v>0</v>
      </c>
      <c r="G2" s="107">
        <f>SUM(G4:G34)</f>
        <v>0</v>
      </c>
      <c r="H2" s="107">
        <f>SUM(H4:H34)</f>
        <v>0</v>
      </c>
      <c r="I2" s="107">
        <f>SUM(I4:I34)</f>
        <v>0</v>
      </c>
      <c r="J2" s="107">
        <f t="shared" ref="J2:O2" si="0">SUM(J4:J34)</f>
        <v>0</v>
      </c>
      <c r="K2" s="107">
        <f t="shared" si="0"/>
        <v>0</v>
      </c>
      <c r="L2" s="107">
        <f t="shared" si="0"/>
        <v>0</v>
      </c>
      <c r="M2" s="107">
        <f t="shared" si="0"/>
        <v>0</v>
      </c>
      <c r="N2" s="107">
        <f t="shared" si="0"/>
        <v>0</v>
      </c>
      <c r="O2" s="107">
        <f t="shared" si="0"/>
        <v>0</v>
      </c>
      <c r="P2" s="158"/>
    </row>
    <row r="3" spans="1:16" ht="14.25" customHeight="1">
      <c r="A3" s="58" t="s">
        <v>33</v>
      </c>
      <c r="B3" s="154" t="s">
        <v>34</v>
      </c>
      <c r="C3" s="154"/>
      <c r="D3" s="154"/>
      <c r="E3" s="154"/>
      <c r="F3" s="59"/>
      <c r="G3" s="59"/>
      <c r="H3" s="59"/>
      <c r="I3" s="59"/>
      <c r="J3" s="59"/>
      <c r="K3" s="59"/>
      <c r="L3" s="59"/>
      <c r="M3" s="59"/>
      <c r="N3" s="59"/>
      <c r="O3" s="59"/>
      <c r="P3" s="60" t="s">
        <v>8</v>
      </c>
    </row>
    <row r="4" spans="1:16" ht="14.25" customHeight="1">
      <c r="A4" s="61">
        <f>(März!A34+1)</f>
        <v>42095</v>
      </c>
      <c r="B4" s="165"/>
      <c r="C4" s="165"/>
      <c r="D4" s="165"/>
      <c r="E4" s="165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4">
        <f t="shared" ref="P4:P33" si="1">SUM(F4:O4)</f>
        <v>0</v>
      </c>
    </row>
    <row r="5" spans="1:16" ht="14.25" customHeight="1">
      <c r="A5" s="62">
        <f t="shared" ref="A5:A33" si="2">A4+1</f>
        <v>42096</v>
      </c>
      <c r="B5" s="163"/>
      <c r="C5" s="163"/>
      <c r="D5" s="163"/>
      <c r="E5" s="163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5">
        <f t="shared" si="1"/>
        <v>0</v>
      </c>
    </row>
    <row r="6" spans="1:16" ht="14.25" customHeight="1">
      <c r="A6" s="62">
        <f t="shared" si="2"/>
        <v>42097</v>
      </c>
      <c r="B6" s="163"/>
      <c r="C6" s="163"/>
      <c r="D6" s="163"/>
      <c r="E6" s="163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5">
        <f t="shared" si="1"/>
        <v>0</v>
      </c>
    </row>
    <row r="7" spans="1:16" ht="14.25" customHeight="1">
      <c r="A7" s="62">
        <f t="shared" si="2"/>
        <v>42098</v>
      </c>
      <c r="B7" s="163"/>
      <c r="C7" s="163"/>
      <c r="D7" s="163"/>
      <c r="E7" s="163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5">
        <f t="shared" si="1"/>
        <v>0</v>
      </c>
    </row>
    <row r="8" spans="1:16" ht="14.25" customHeight="1">
      <c r="A8" s="62">
        <f t="shared" si="2"/>
        <v>42099</v>
      </c>
      <c r="B8" s="163"/>
      <c r="C8" s="163"/>
      <c r="D8" s="163"/>
      <c r="E8" s="163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5">
        <f t="shared" si="1"/>
        <v>0</v>
      </c>
    </row>
    <row r="9" spans="1:16" ht="14.25" customHeight="1">
      <c r="A9" s="62">
        <f t="shared" si="2"/>
        <v>42100</v>
      </c>
      <c r="B9" s="36"/>
      <c r="C9" s="36"/>
      <c r="D9" s="36"/>
      <c r="E9" s="36"/>
      <c r="F9" s="109"/>
      <c r="G9" s="109"/>
      <c r="H9" s="109"/>
      <c r="I9" s="109"/>
      <c r="J9" s="109"/>
      <c r="K9" s="109"/>
      <c r="L9" s="109"/>
      <c r="M9" s="36"/>
      <c r="N9" s="109"/>
      <c r="O9" s="109"/>
      <c r="P9" s="105">
        <f t="shared" si="1"/>
        <v>0</v>
      </c>
    </row>
    <row r="10" spans="1:16" ht="14.25" customHeight="1">
      <c r="A10" s="62">
        <f t="shared" si="2"/>
        <v>42101</v>
      </c>
      <c r="B10" s="163"/>
      <c r="C10" s="163"/>
      <c r="D10" s="163"/>
      <c r="E10" s="163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5">
        <f t="shared" si="1"/>
        <v>0</v>
      </c>
    </row>
    <row r="11" spans="1:16" ht="14.25" customHeight="1">
      <c r="A11" s="62">
        <f t="shared" si="2"/>
        <v>42102</v>
      </c>
      <c r="B11" s="163"/>
      <c r="C11" s="163"/>
      <c r="D11" s="163"/>
      <c r="E11" s="163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5">
        <f t="shared" si="1"/>
        <v>0</v>
      </c>
    </row>
    <row r="12" spans="1:16" ht="14.25" customHeight="1">
      <c r="A12" s="62">
        <f t="shared" si="2"/>
        <v>42103</v>
      </c>
      <c r="B12" s="163"/>
      <c r="C12" s="163"/>
      <c r="D12" s="163"/>
      <c r="E12" s="163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5">
        <f t="shared" si="1"/>
        <v>0</v>
      </c>
    </row>
    <row r="13" spans="1:16" ht="14.25" customHeight="1">
      <c r="A13" s="62">
        <f t="shared" si="2"/>
        <v>42104</v>
      </c>
      <c r="B13" s="163"/>
      <c r="C13" s="163"/>
      <c r="D13" s="163"/>
      <c r="E13" s="163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5">
        <f t="shared" si="1"/>
        <v>0</v>
      </c>
    </row>
    <row r="14" spans="1:16" ht="14.25" customHeight="1">
      <c r="A14" s="62">
        <f t="shared" si="2"/>
        <v>42105</v>
      </c>
      <c r="B14" s="163"/>
      <c r="C14" s="163"/>
      <c r="D14" s="163"/>
      <c r="E14" s="163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5">
        <f t="shared" si="1"/>
        <v>0</v>
      </c>
    </row>
    <row r="15" spans="1:16" ht="14.25" customHeight="1">
      <c r="A15" s="62">
        <f t="shared" si="2"/>
        <v>42106</v>
      </c>
      <c r="B15" s="163"/>
      <c r="C15" s="163"/>
      <c r="D15" s="163"/>
      <c r="E15" s="163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5">
        <f t="shared" si="1"/>
        <v>0</v>
      </c>
    </row>
    <row r="16" spans="1:16" ht="14.25" customHeight="1">
      <c r="A16" s="62">
        <f t="shared" si="2"/>
        <v>42107</v>
      </c>
      <c r="B16" s="163"/>
      <c r="C16" s="163"/>
      <c r="D16" s="163"/>
      <c r="E16" s="163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5">
        <f t="shared" si="1"/>
        <v>0</v>
      </c>
    </row>
    <row r="17" spans="1:16" ht="14.25" customHeight="1">
      <c r="A17" s="62">
        <f t="shared" si="2"/>
        <v>42108</v>
      </c>
      <c r="B17" s="163"/>
      <c r="C17" s="163"/>
      <c r="D17" s="163"/>
      <c r="E17" s="163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5">
        <f t="shared" si="1"/>
        <v>0</v>
      </c>
    </row>
    <row r="18" spans="1:16" ht="14.25" customHeight="1">
      <c r="A18" s="62">
        <f t="shared" si="2"/>
        <v>42109</v>
      </c>
      <c r="B18" s="163"/>
      <c r="C18" s="163"/>
      <c r="D18" s="163"/>
      <c r="E18" s="163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5">
        <f t="shared" si="1"/>
        <v>0</v>
      </c>
    </row>
    <row r="19" spans="1:16" ht="14.25" customHeight="1">
      <c r="A19" s="62">
        <f t="shared" si="2"/>
        <v>42110</v>
      </c>
      <c r="B19" s="163"/>
      <c r="C19" s="163"/>
      <c r="D19" s="163"/>
      <c r="E19" s="163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5">
        <f t="shared" si="1"/>
        <v>0</v>
      </c>
    </row>
    <row r="20" spans="1:16" ht="14.25" customHeight="1">
      <c r="A20" s="62">
        <f t="shared" si="2"/>
        <v>42111</v>
      </c>
      <c r="B20" s="163"/>
      <c r="C20" s="163"/>
      <c r="D20" s="163"/>
      <c r="E20" s="163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5">
        <f t="shared" si="1"/>
        <v>0</v>
      </c>
    </row>
    <row r="21" spans="1:16" ht="14.25" customHeight="1">
      <c r="A21" s="62">
        <f t="shared" si="2"/>
        <v>42112</v>
      </c>
      <c r="B21" s="163"/>
      <c r="C21" s="163"/>
      <c r="D21" s="163"/>
      <c r="E21" s="163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5">
        <f t="shared" si="1"/>
        <v>0</v>
      </c>
    </row>
    <row r="22" spans="1:16" ht="14.25" customHeight="1">
      <c r="A22" s="62">
        <f t="shared" si="2"/>
        <v>42113</v>
      </c>
      <c r="B22" s="163"/>
      <c r="C22" s="163"/>
      <c r="D22" s="163"/>
      <c r="E22" s="163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5">
        <f t="shared" si="1"/>
        <v>0</v>
      </c>
    </row>
    <row r="23" spans="1:16" ht="14.25" customHeight="1">
      <c r="A23" s="62">
        <f t="shared" si="2"/>
        <v>42114</v>
      </c>
      <c r="B23" s="163"/>
      <c r="C23" s="163"/>
      <c r="D23" s="163"/>
      <c r="E23" s="163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5">
        <f t="shared" si="1"/>
        <v>0</v>
      </c>
    </row>
    <row r="24" spans="1:16" ht="14.25" customHeight="1">
      <c r="A24" s="62">
        <f t="shared" si="2"/>
        <v>42115</v>
      </c>
      <c r="B24" s="163"/>
      <c r="C24" s="163"/>
      <c r="D24" s="163"/>
      <c r="E24" s="163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5">
        <f t="shared" si="1"/>
        <v>0</v>
      </c>
    </row>
    <row r="25" spans="1:16" ht="14.25" customHeight="1">
      <c r="A25" s="62">
        <f t="shared" si="2"/>
        <v>42116</v>
      </c>
      <c r="B25" s="163"/>
      <c r="C25" s="163"/>
      <c r="D25" s="163"/>
      <c r="E25" s="163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5">
        <f t="shared" si="1"/>
        <v>0</v>
      </c>
    </row>
    <row r="26" spans="1:16" ht="14.25" customHeight="1">
      <c r="A26" s="62">
        <f t="shared" si="2"/>
        <v>42117</v>
      </c>
      <c r="B26" s="163"/>
      <c r="C26" s="163"/>
      <c r="D26" s="163"/>
      <c r="E26" s="163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5">
        <f t="shared" si="1"/>
        <v>0</v>
      </c>
    </row>
    <row r="27" spans="1:16" ht="14.25" customHeight="1">
      <c r="A27" s="62">
        <f t="shared" si="2"/>
        <v>42118</v>
      </c>
      <c r="B27" s="163"/>
      <c r="C27" s="163"/>
      <c r="D27" s="163"/>
      <c r="E27" s="163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5">
        <f t="shared" si="1"/>
        <v>0</v>
      </c>
    </row>
    <row r="28" spans="1:16" ht="14.25" customHeight="1">
      <c r="A28" s="62">
        <f t="shared" si="2"/>
        <v>42119</v>
      </c>
      <c r="B28" s="163"/>
      <c r="C28" s="163"/>
      <c r="D28" s="163"/>
      <c r="E28" s="163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5">
        <f t="shared" si="1"/>
        <v>0</v>
      </c>
    </row>
    <row r="29" spans="1:16" ht="14.25" customHeight="1">
      <c r="A29" s="62">
        <f t="shared" si="2"/>
        <v>42120</v>
      </c>
      <c r="B29" s="163"/>
      <c r="C29" s="163"/>
      <c r="D29" s="163"/>
      <c r="E29" s="163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5">
        <f t="shared" si="1"/>
        <v>0</v>
      </c>
    </row>
    <row r="30" spans="1:16" ht="14.25" customHeight="1">
      <c r="A30" s="62">
        <f t="shared" si="2"/>
        <v>42121</v>
      </c>
      <c r="B30" s="163"/>
      <c r="C30" s="163"/>
      <c r="D30" s="163"/>
      <c r="E30" s="163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5">
        <f t="shared" si="1"/>
        <v>0</v>
      </c>
    </row>
    <row r="31" spans="1:16" ht="14.25" customHeight="1">
      <c r="A31" s="62">
        <f t="shared" si="2"/>
        <v>42122</v>
      </c>
      <c r="B31" s="163"/>
      <c r="C31" s="163"/>
      <c r="D31" s="163"/>
      <c r="E31" s="163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5">
        <f t="shared" si="1"/>
        <v>0</v>
      </c>
    </row>
    <row r="32" spans="1:16" ht="14.25" customHeight="1">
      <c r="A32" s="62">
        <f t="shared" si="2"/>
        <v>42123</v>
      </c>
      <c r="B32" s="163"/>
      <c r="C32" s="163"/>
      <c r="D32" s="163"/>
      <c r="E32" s="163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5">
        <f t="shared" si="1"/>
        <v>0</v>
      </c>
    </row>
    <row r="33" spans="1:16" ht="14.25" customHeight="1">
      <c r="A33" s="63">
        <f t="shared" si="2"/>
        <v>42124</v>
      </c>
      <c r="B33" s="164"/>
      <c r="C33" s="164"/>
      <c r="D33" s="164"/>
      <c r="E33" s="164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06">
        <f t="shared" si="1"/>
        <v>0</v>
      </c>
    </row>
    <row r="34" spans="1:16" ht="14.25" customHeight="1">
      <c r="A34" s="26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1"/>
      <c r="N34" s="31"/>
      <c r="O34" s="32"/>
      <c r="P34" s="32"/>
    </row>
    <row r="35" spans="1:16" ht="7.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</row>
  </sheetData>
  <sheetProtection sheet="1" objects="1" scenarios="1"/>
  <mergeCells count="35">
    <mergeCell ref="A1:B2"/>
    <mergeCell ref="C1:D1"/>
    <mergeCell ref="E1:E2"/>
    <mergeCell ref="P1:P2"/>
    <mergeCell ref="C2:D2"/>
    <mergeCell ref="B8:E8"/>
    <mergeCell ref="B10:E10"/>
    <mergeCell ref="B3:E3"/>
    <mergeCell ref="B4:E4"/>
    <mergeCell ref="B5:E5"/>
    <mergeCell ref="B6:E6"/>
    <mergeCell ref="B7:E7"/>
    <mergeCell ref="B15:E15"/>
    <mergeCell ref="B16:E16"/>
    <mergeCell ref="B17:E17"/>
    <mergeCell ref="B18:E18"/>
    <mergeCell ref="B11:E11"/>
    <mergeCell ref="B12:E12"/>
    <mergeCell ref="B13:E13"/>
    <mergeCell ref="B14:E14"/>
    <mergeCell ref="B23:E23"/>
    <mergeCell ref="B24:E24"/>
    <mergeCell ref="B25:E25"/>
    <mergeCell ref="B26:E26"/>
    <mergeCell ref="B19:E19"/>
    <mergeCell ref="B20:E20"/>
    <mergeCell ref="B21:E21"/>
    <mergeCell ref="B22:E22"/>
    <mergeCell ref="B31:E31"/>
    <mergeCell ref="B32:E32"/>
    <mergeCell ref="B33:E33"/>
    <mergeCell ref="B27:E27"/>
    <mergeCell ref="B28:E28"/>
    <mergeCell ref="B29:E29"/>
    <mergeCell ref="B30:E30"/>
  </mergeCells>
  <phoneticPr fontId="7" type="noConversion"/>
  <pageMargins left="0.19652777777777777" right="0.19652777777777777" top="0.19652777777777777" bottom="0.19652777777777777" header="0.51180555555555551" footer="0.51180555555555551"/>
  <pageSetup paperSize="9"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5"/>
  <sheetViews>
    <sheetView workbookViewId="0">
      <selection activeCell="F47" sqref="F47"/>
    </sheetView>
  </sheetViews>
  <sheetFormatPr baseColWidth="10" defaultColWidth="11.42578125" defaultRowHeight="14.25" customHeight="1"/>
  <cols>
    <col min="1" max="2" width="7.85546875" customWidth="1"/>
    <col min="3" max="4" width="8.5703125" customWidth="1"/>
    <col min="5" max="5" width="10" customWidth="1"/>
    <col min="6" max="6" width="12.140625" customWidth="1"/>
    <col min="7" max="15" width="9.28515625" customWidth="1"/>
    <col min="16" max="16" width="10" customWidth="1"/>
    <col min="17" max="30" width="10.7109375" customWidth="1"/>
  </cols>
  <sheetData>
    <row r="1" spans="1:16" ht="14.25" customHeight="1">
      <c r="A1" s="155" t="s">
        <v>13</v>
      </c>
      <c r="B1" s="155"/>
      <c r="C1" s="156" t="s">
        <v>32</v>
      </c>
      <c r="D1" s="156"/>
      <c r="E1" s="157"/>
      <c r="F1" s="130" t="str">
        <f>+'Full Year'!C28</f>
        <v>Essen u. Trinken</v>
      </c>
      <c r="G1" s="130" t="str">
        <f>+'Full Year'!C29</f>
        <v>Körperpflege</v>
      </c>
      <c r="H1" s="131" t="str">
        <f>+'Full Year'!C30</f>
        <v>Haushalt</v>
      </c>
      <c r="I1" s="131" t="str">
        <f>+'Full Year'!C31</f>
        <v>Kleidung</v>
      </c>
      <c r="J1" s="131" t="str">
        <f>+'Full Year'!C32</f>
        <v>Hobby 1</v>
      </c>
      <c r="K1" s="131">
        <f>+'Full Year'!C33</f>
        <v>0</v>
      </c>
      <c r="L1" s="131">
        <f>+'Full Year'!C34</f>
        <v>0</v>
      </c>
      <c r="M1" s="131">
        <f>+'Full Year'!C35</f>
        <v>0</v>
      </c>
      <c r="N1" s="131">
        <f>+'Full Year'!C36</f>
        <v>0</v>
      </c>
      <c r="O1" s="131">
        <f>+'Full Year'!C37</f>
        <v>0</v>
      </c>
      <c r="P1" s="158"/>
    </row>
    <row r="2" spans="1:16" ht="14.25" customHeight="1">
      <c r="A2" s="155"/>
      <c r="B2" s="155"/>
      <c r="C2" s="159">
        <f>SUM(F2:O2)</f>
        <v>0</v>
      </c>
      <c r="D2" s="159"/>
      <c r="E2" s="157"/>
      <c r="F2" s="107">
        <f>SUM(F4:F34)</f>
        <v>0</v>
      </c>
      <c r="G2" s="107">
        <f>SUM(G4:G34)</f>
        <v>0</v>
      </c>
      <c r="H2" s="107">
        <f>SUM(H4:H34)</f>
        <v>0</v>
      </c>
      <c r="I2" s="107">
        <f>SUM(I4:I34)</f>
        <v>0</v>
      </c>
      <c r="J2" s="107">
        <f t="shared" ref="J2:O2" si="0">SUM(J4:J34)</f>
        <v>0</v>
      </c>
      <c r="K2" s="107">
        <f t="shared" si="0"/>
        <v>0</v>
      </c>
      <c r="L2" s="107">
        <f t="shared" si="0"/>
        <v>0</v>
      </c>
      <c r="M2" s="107">
        <f t="shared" si="0"/>
        <v>0</v>
      </c>
      <c r="N2" s="107">
        <f t="shared" si="0"/>
        <v>0</v>
      </c>
      <c r="O2" s="107">
        <f t="shared" si="0"/>
        <v>0</v>
      </c>
      <c r="P2" s="158"/>
    </row>
    <row r="3" spans="1:16" ht="14.25" customHeight="1">
      <c r="A3" s="58" t="s">
        <v>33</v>
      </c>
      <c r="B3" s="154" t="s">
        <v>34</v>
      </c>
      <c r="C3" s="154"/>
      <c r="D3" s="154"/>
      <c r="E3" s="154"/>
      <c r="F3" s="59"/>
      <c r="G3" s="59"/>
      <c r="H3" s="59"/>
      <c r="I3" s="59"/>
      <c r="J3" s="59"/>
      <c r="K3" s="59"/>
      <c r="L3" s="59"/>
      <c r="M3" s="59"/>
      <c r="N3" s="59"/>
      <c r="O3" s="59"/>
      <c r="P3" s="60" t="s">
        <v>8</v>
      </c>
    </row>
    <row r="4" spans="1:16" ht="14.25" customHeight="1">
      <c r="A4" s="61">
        <f>(April!A33+1)</f>
        <v>42125</v>
      </c>
      <c r="B4" s="165"/>
      <c r="C4" s="165"/>
      <c r="D4" s="165"/>
      <c r="E4" s="165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4">
        <f t="shared" ref="P4:P34" si="1">SUM(F4:O4)</f>
        <v>0</v>
      </c>
    </row>
    <row r="5" spans="1:16" ht="14.25" customHeight="1">
      <c r="A5" s="62">
        <f t="shared" ref="A5:A34" si="2">A4+1</f>
        <v>42126</v>
      </c>
      <c r="B5" s="163"/>
      <c r="C5" s="163"/>
      <c r="D5" s="163"/>
      <c r="E5" s="163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5">
        <f t="shared" si="1"/>
        <v>0</v>
      </c>
    </row>
    <row r="6" spans="1:16" ht="14.25" customHeight="1">
      <c r="A6" s="62">
        <f t="shared" si="2"/>
        <v>42127</v>
      </c>
      <c r="B6" s="163"/>
      <c r="C6" s="163"/>
      <c r="D6" s="163"/>
      <c r="E6" s="163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5">
        <f t="shared" si="1"/>
        <v>0</v>
      </c>
    </row>
    <row r="7" spans="1:16" ht="14.25" customHeight="1">
      <c r="A7" s="62">
        <f t="shared" si="2"/>
        <v>42128</v>
      </c>
      <c r="B7" s="163"/>
      <c r="C7" s="163"/>
      <c r="D7" s="163"/>
      <c r="E7" s="163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5">
        <f t="shared" si="1"/>
        <v>0</v>
      </c>
    </row>
    <row r="8" spans="1:16" ht="14.25" customHeight="1">
      <c r="A8" s="62">
        <f t="shared" si="2"/>
        <v>42129</v>
      </c>
      <c r="B8" s="163"/>
      <c r="C8" s="163"/>
      <c r="D8" s="163"/>
      <c r="E8" s="163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5">
        <f t="shared" si="1"/>
        <v>0</v>
      </c>
    </row>
    <row r="9" spans="1:16" ht="14.25" customHeight="1">
      <c r="A9" s="62">
        <f t="shared" si="2"/>
        <v>42130</v>
      </c>
      <c r="B9" s="163"/>
      <c r="C9" s="163"/>
      <c r="D9" s="163"/>
      <c r="E9" s="163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5">
        <f t="shared" si="1"/>
        <v>0</v>
      </c>
    </row>
    <row r="10" spans="1:16" ht="14.25" customHeight="1">
      <c r="A10" s="62">
        <f t="shared" si="2"/>
        <v>42131</v>
      </c>
      <c r="B10" s="163"/>
      <c r="C10" s="163"/>
      <c r="D10" s="163"/>
      <c r="E10" s="163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5">
        <f t="shared" si="1"/>
        <v>0</v>
      </c>
    </row>
    <row r="11" spans="1:16" ht="14.25" customHeight="1">
      <c r="A11" s="62">
        <f t="shared" si="2"/>
        <v>42132</v>
      </c>
      <c r="B11" s="163"/>
      <c r="C11" s="163"/>
      <c r="D11" s="163"/>
      <c r="E11" s="163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5">
        <f t="shared" si="1"/>
        <v>0</v>
      </c>
    </row>
    <row r="12" spans="1:16" ht="14.25" customHeight="1">
      <c r="A12" s="62">
        <f t="shared" si="2"/>
        <v>42133</v>
      </c>
      <c r="B12" s="163"/>
      <c r="C12" s="163"/>
      <c r="D12" s="163"/>
      <c r="E12" s="163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5">
        <f t="shared" si="1"/>
        <v>0</v>
      </c>
    </row>
    <row r="13" spans="1:16" ht="14.25" customHeight="1">
      <c r="A13" s="62">
        <f t="shared" si="2"/>
        <v>42134</v>
      </c>
      <c r="B13" s="163"/>
      <c r="C13" s="163"/>
      <c r="D13" s="163"/>
      <c r="E13" s="163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5">
        <f t="shared" si="1"/>
        <v>0</v>
      </c>
    </row>
    <row r="14" spans="1:16" ht="14.25" customHeight="1">
      <c r="A14" s="62">
        <f t="shared" si="2"/>
        <v>42135</v>
      </c>
      <c r="B14" s="163"/>
      <c r="C14" s="163"/>
      <c r="D14" s="163"/>
      <c r="E14" s="163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5">
        <f t="shared" si="1"/>
        <v>0</v>
      </c>
    </row>
    <row r="15" spans="1:16" ht="14.25" customHeight="1">
      <c r="A15" s="62">
        <f t="shared" si="2"/>
        <v>42136</v>
      </c>
      <c r="B15" s="163"/>
      <c r="C15" s="163"/>
      <c r="D15" s="163"/>
      <c r="E15" s="163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5">
        <f t="shared" si="1"/>
        <v>0</v>
      </c>
    </row>
    <row r="16" spans="1:16" ht="14.25" customHeight="1">
      <c r="A16" s="62">
        <f t="shared" si="2"/>
        <v>42137</v>
      </c>
      <c r="B16" s="163"/>
      <c r="C16" s="163"/>
      <c r="D16" s="163"/>
      <c r="E16" s="163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5">
        <f t="shared" si="1"/>
        <v>0</v>
      </c>
    </row>
    <row r="17" spans="1:16" ht="14.25" customHeight="1">
      <c r="A17" s="62">
        <f t="shared" si="2"/>
        <v>42138</v>
      </c>
      <c r="B17" s="163"/>
      <c r="C17" s="163"/>
      <c r="D17" s="163"/>
      <c r="E17" s="163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5">
        <f t="shared" si="1"/>
        <v>0</v>
      </c>
    </row>
    <row r="18" spans="1:16" ht="14.25" customHeight="1">
      <c r="A18" s="62">
        <f t="shared" si="2"/>
        <v>42139</v>
      </c>
      <c r="B18" s="163"/>
      <c r="C18" s="163"/>
      <c r="D18" s="163"/>
      <c r="E18" s="163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5">
        <f t="shared" si="1"/>
        <v>0</v>
      </c>
    </row>
    <row r="19" spans="1:16" ht="14.25" customHeight="1">
      <c r="A19" s="62">
        <f t="shared" si="2"/>
        <v>42140</v>
      </c>
      <c r="B19" s="163"/>
      <c r="C19" s="163"/>
      <c r="D19" s="163"/>
      <c r="E19" s="163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5">
        <f t="shared" si="1"/>
        <v>0</v>
      </c>
    </row>
    <row r="20" spans="1:16" ht="14.25" customHeight="1">
      <c r="A20" s="62">
        <f t="shared" si="2"/>
        <v>42141</v>
      </c>
      <c r="B20" s="163"/>
      <c r="C20" s="163"/>
      <c r="D20" s="163"/>
      <c r="E20" s="163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5">
        <f t="shared" si="1"/>
        <v>0</v>
      </c>
    </row>
    <row r="21" spans="1:16" ht="14.25" customHeight="1">
      <c r="A21" s="62">
        <f t="shared" si="2"/>
        <v>42142</v>
      </c>
      <c r="B21" s="163"/>
      <c r="C21" s="163"/>
      <c r="D21" s="163"/>
      <c r="E21" s="163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5">
        <f t="shared" si="1"/>
        <v>0</v>
      </c>
    </row>
    <row r="22" spans="1:16" ht="14.25" customHeight="1">
      <c r="A22" s="62">
        <f t="shared" si="2"/>
        <v>42143</v>
      </c>
      <c r="B22" s="163"/>
      <c r="C22" s="163"/>
      <c r="D22" s="163"/>
      <c r="E22" s="163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5">
        <f t="shared" si="1"/>
        <v>0</v>
      </c>
    </row>
    <row r="23" spans="1:16" ht="14.25" customHeight="1">
      <c r="A23" s="62">
        <f t="shared" si="2"/>
        <v>42144</v>
      </c>
      <c r="B23" s="163"/>
      <c r="C23" s="163"/>
      <c r="D23" s="163"/>
      <c r="E23" s="163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5">
        <f t="shared" si="1"/>
        <v>0</v>
      </c>
    </row>
    <row r="24" spans="1:16" ht="14.25" customHeight="1">
      <c r="A24" s="62">
        <f t="shared" si="2"/>
        <v>42145</v>
      </c>
      <c r="B24" s="163"/>
      <c r="C24" s="163"/>
      <c r="D24" s="163"/>
      <c r="E24" s="163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5">
        <f t="shared" si="1"/>
        <v>0</v>
      </c>
    </row>
    <row r="25" spans="1:16" ht="14.25" customHeight="1">
      <c r="A25" s="62">
        <f t="shared" si="2"/>
        <v>42146</v>
      </c>
      <c r="B25" s="163"/>
      <c r="C25" s="163"/>
      <c r="D25" s="163"/>
      <c r="E25" s="163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5">
        <f t="shared" si="1"/>
        <v>0</v>
      </c>
    </row>
    <row r="26" spans="1:16" ht="14.25" customHeight="1">
      <c r="A26" s="62">
        <f t="shared" si="2"/>
        <v>42147</v>
      </c>
      <c r="B26" s="163"/>
      <c r="C26" s="163"/>
      <c r="D26" s="163"/>
      <c r="E26" s="163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5">
        <f t="shared" si="1"/>
        <v>0</v>
      </c>
    </row>
    <row r="27" spans="1:16" ht="14.25" customHeight="1">
      <c r="A27" s="62">
        <f t="shared" si="2"/>
        <v>42148</v>
      </c>
      <c r="B27" s="163"/>
      <c r="C27" s="163"/>
      <c r="D27" s="163"/>
      <c r="E27" s="163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5">
        <f t="shared" si="1"/>
        <v>0</v>
      </c>
    </row>
    <row r="28" spans="1:16" ht="14.25" customHeight="1">
      <c r="A28" s="62">
        <f t="shared" si="2"/>
        <v>42149</v>
      </c>
      <c r="B28" s="163"/>
      <c r="C28" s="163"/>
      <c r="D28" s="163"/>
      <c r="E28" s="163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5">
        <f t="shared" si="1"/>
        <v>0</v>
      </c>
    </row>
    <row r="29" spans="1:16" ht="14.25" customHeight="1">
      <c r="A29" s="62">
        <f t="shared" si="2"/>
        <v>42150</v>
      </c>
      <c r="B29" s="163"/>
      <c r="C29" s="163"/>
      <c r="D29" s="163"/>
      <c r="E29" s="163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5">
        <f t="shared" si="1"/>
        <v>0</v>
      </c>
    </row>
    <row r="30" spans="1:16" ht="14.25" customHeight="1">
      <c r="A30" s="62">
        <f t="shared" si="2"/>
        <v>42151</v>
      </c>
      <c r="B30" s="163"/>
      <c r="C30" s="163"/>
      <c r="D30" s="163"/>
      <c r="E30" s="163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5">
        <f t="shared" si="1"/>
        <v>0</v>
      </c>
    </row>
    <row r="31" spans="1:16" ht="14.25" customHeight="1">
      <c r="A31" s="62">
        <f t="shared" si="2"/>
        <v>42152</v>
      </c>
      <c r="B31" s="163"/>
      <c r="C31" s="163"/>
      <c r="D31" s="163"/>
      <c r="E31" s="163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5">
        <f t="shared" si="1"/>
        <v>0</v>
      </c>
    </row>
    <row r="32" spans="1:16" ht="14.25" customHeight="1">
      <c r="A32" s="62">
        <f t="shared" si="2"/>
        <v>42153</v>
      </c>
      <c r="B32" s="163"/>
      <c r="C32" s="163"/>
      <c r="D32" s="163"/>
      <c r="E32" s="163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5">
        <f t="shared" si="1"/>
        <v>0</v>
      </c>
    </row>
    <row r="33" spans="1:16" ht="14.25" customHeight="1">
      <c r="A33" s="62">
        <f t="shared" si="2"/>
        <v>42154</v>
      </c>
      <c r="B33" s="163"/>
      <c r="C33" s="163"/>
      <c r="D33" s="163"/>
      <c r="E33" s="163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5">
        <f t="shared" si="1"/>
        <v>0</v>
      </c>
    </row>
    <row r="34" spans="1:16" ht="14.25" customHeight="1">
      <c r="A34" s="64">
        <f t="shared" si="2"/>
        <v>42155</v>
      </c>
      <c r="B34" s="166"/>
      <c r="C34" s="166"/>
      <c r="D34" s="166"/>
      <c r="E34" s="166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6">
        <f t="shared" si="1"/>
        <v>0</v>
      </c>
    </row>
    <row r="35" spans="1:16" ht="7.5" customHeight="1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</sheetData>
  <sheetProtection sheet="1"/>
  <mergeCells count="37">
    <mergeCell ref="A1:B2"/>
    <mergeCell ref="C1:D1"/>
    <mergeCell ref="E1:E2"/>
    <mergeCell ref="P1:P2"/>
    <mergeCell ref="C2:D2"/>
    <mergeCell ref="B8:E8"/>
    <mergeCell ref="B9:E9"/>
    <mergeCell ref="B10:E10"/>
    <mergeCell ref="B3:E3"/>
    <mergeCell ref="B4:E4"/>
    <mergeCell ref="B5:E5"/>
    <mergeCell ref="B6:E6"/>
    <mergeCell ref="B7:E7"/>
    <mergeCell ref="B15:E15"/>
    <mergeCell ref="B16:E16"/>
    <mergeCell ref="B17:E17"/>
    <mergeCell ref="B18:E18"/>
    <mergeCell ref="B11:E11"/>
    <mergeCell ref="B12:E12"/>
    <mergeCell ref="B13:E13"/>
    <mergeCell ref="B14:E14"/>
    <mergeCell ref="B23:E23"/>
    <mergeCell ref="B24:E24"/>
    <mergeCell ref="B25:E25"/>
    <mergeCell ref="B26:E26"/>
    <mergeCell ref="B19:E19"/>
    <mergeCell ref="B20:E20"/>
    <mergeCell ref="B21:E21"/>
    <mergeCell ref="B22:E22"/>
    <mergeCell ref="B31:E31"/>
    <mergeCell ref="B32:E32"/>
    <mergeCell ref="B33:E33"/>
    <mergeCell ref="B34:E34"/>
    <mergeCell ref="B27:E27"/>
    <mergeCell ref="B28:E28"/>
    <mergeCell ref="B29:E29"/>
    <mergeCell ref="B30:E30"/>
  </mergeCells>
  <phoneticPr fontId="7" type="noConversion"/>
  <pageMargins left="0.19652777777777777" right="0.19652777777777777" top="0.19652777777777777" bottom="0.19652777777777777" header="0.51180555555555551" footer="0.51180555555555551"/>
  <pageSetup paperSize="9"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5"/>
  <sheetViews>
    <sheetView workbookViewId="0">
      <selection activeCell="E40" sqref="E40"/>
    </sheetView>
  </sheetViews>
  <sheetFormatPr baseColWidth="10" defaultColWidth="11.42578125" defaultRowHeight="14.25" customHeight="1"/>
  <cols>
    <col min="1" max="2" width="7.85546875" customWidth="1"/>
    <col min="3" max="4" width="8.5703125" customWidth="1"/>
    <col min="5" max="5" width="9.5703125" customWidth="1"/>
    <col min="6" max="6" width="12.42578125" customWidth="1"/>
    <col min="7" max="15" width="9.28515625" customWidth="1"/>
    <col min="16" max="16" width="10" customWidth="1"/>
  </cols>
  <sheetData>
    <row r="1" spans="1:16" ht="14.25" customHeight="1">
      <c r="A1" s="155" t="s">
        <v>14</v>
      </c>
      <c r="B1" s="155"/>
      <c r="C1" s="156" t="s">
        <v>32</v>
      </c>
      <c r="D1" s="156"/>
      <c r="E1" s="157"/>
      <c r="F1" s="130" t="str">
        <f>+'Full Year'!C28</f>
        <v>Essen u. Trinken</v>
      </c>
      <c r="G1" s="130" t="str">
        <f>+'Full Year'!C29</f>
        <v>Körperpflege</v>
      </c>
      <c r="H1" s="131" t="str">
        <f>+'Full Year'!C30</f>
        <v>Haushalt</v>
      </c>
      <c r="I1" s="131" t="str">
        <f>+'Full Year'!C31</f>
        <v>Kleidung</v>
      </c>
      <c r="J1" s="131" t="str">
        <f>+'Full Year'!C32</f>
        <v>Hobby 1</v>
      </c>
      <c r="K1" s="131">
        <f>+'Full Year'!C33</f>
        <v>0</v>
      </c>
      <c r="L1" s="131">
        <f>+'Full Year'!C34</f>
        <v>0</v>
      </c>
      <c r="M1" s="131">
        <f>+'Full Year'!C35</f>
        <v>0</v>
      </c>
      <c r="N1" s="131">
        <f>+'Full Year'!C36</f>
        <v>0</v>
      </c>
      <c r="O1" s="131">
        <f>+'Full Year'!C37</f>
        <v>0</v>
      </c>
      <c r="P1" s="158"/>
    </row>
    <row r="2" spans="1:16" ht="14.25" customHeight="1">
      <c r="A2" s="155"/>
      <c r="B2" s="155"/>
      <c r="C2" s="159">
        <f>SUM(F2:O2)</f>
        <v>0</v>
      </c>
      <c r="D2" s="159"/>
      <c r="E2" s="157"/>
      <c r="F2" s="107">
        <f>SUM(F4:F34)</f>
        <v>0</v>
      </c>
      <c r="G2" s="107">
        <f>SUM(G4:G34)</f>
        <v>0</v>
      </c>
      <c r="H2" s="107">
        <f>SUM(H4:H34)</f>
        <v>0</v>
      </c>
      <c r="I2" s="107">
        <f>SUM(I4:I34)</f>
        <v>0</v>
      </c>
      <c r="J2" s="107">
        <f t="shared" ref="J2:O2" si="0">SUM(J4:J34)</f>
        <v>0</v>
      </c>
      <c r="K2" s="107">
        <f t="shared" si="0"/>
        <v>0</v>
      </c>
      <c r="L2" s="107">
        <f t="shared" si="0"/>
        <v>0</v>
      </c>
      <c r="M2" s="107">
        <f t="shared" si="0"/>
        <v>0</v>
      </c>
      <c r="N2" s="107">
        <f t="shared" si="0"/>
        <v>0</v>
      </c>
      <c r="O2" s="107">
        <f t="shared" si="0"/>
        <v>0</v>
      </c>
      <c r="P2" s="158"/>
    </row>
    <row r="3" spans="1:16" ht="14.25" customHeight="1">
      <c r="A3" s="58" t="s">
        <v>33</v>
      </c>
      <c r="B3" s="154" t="s">
        <v>34</v>
      </c>
      <c r="C3" s="154"/>
      <c r="D3" s="154"/>
      <c r="E3" s="154"/>
      <c r="F3" s="59"/>
      <c r="G3" s="59"/>
      <c r="H3" s="59"/>
      <c r="I3" s="59"/>
      <c r="J3" s="59"/>
      <c r="K3" s="59"/>
      <c r="L3" s="59"/>
      <c r="M3" s="59"/>
      <c r="N3" s="59"/>
      <c r="O3" s="59"/>
      <c r="P3" s="60" t="s">
        <v>8</v>
      </c>
    </row>
    <row r="4" spans="1:16" ht="14.25" customHeight="1">
      <c r="A4" s="61">
        <f>(Mai!A34+1)</f>
        <v>42156</v>
      </c>
      <c r="B4" s="165"/>
      <c r="C4" s="165"/>
      <c r="D4" s="165"/>
      <c r="E4" s="165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4">
        <f t="shared" ref="P4:P33" si="1">SUM(F4:O4)</f>
        <v>0</v>
      </c>
    </row>
    <row r="5" spans="1:16" ht="14.25" customHeight="1">
      <c r="A5" s="62">
        <f t="shared" ref="A5:A33" si="2">A4+1</f>
        <v>42157</v>
      </c>
      <c r="B5" s="163"/>
      <c r="C5" s="163"/>
      <c r="D5" s="163"/>
      <c r="E5" s="163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5">
        <f t="shared" si="1"/>
        <v>0</v>
      </c>
    </row>
    <row r="6" spans="1:16" ht="14.25" customHeight="1">
      <c r="A6" s="62">
        <f t="shared" si="2"/>
        <v>42158</v>
      </c>
      <c r="B6" s="163"/>
      <c r="C6" s="163"/>
      <c r="D6" s="163"/>
      <c r="E6" s="163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5">
        <f t="shared" si="1"/>
        <v>0</v>
      </c>
    </row>
    <row r="7" spans="1:16" ht="14.25" customHeight="1">
      <c r="A7" s="62">
        <f t="shared" si="2"/>
        <v>42159</v>
      </c>
      <c r="B7" s="163"/>
      <c r="C7" s="163"/>
      <c r="D7" s="163"/>
      <c r="E7" s="163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5">
        <f t="shared" si="1"/>
        <v>0</v>
      </c>
    </row>
    <row r="8" spans="1:16" ht="14.25" customHeight="1">
      <c r="A8" s="62">
        <f t="shared" si="2"/>
        <v>42160</v>
      </c>
      <c r="B8" s="163"/>
      <c r="C8" s="163"/>
      <c r="D8" s="163"/>
      <c r="E8" s="163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5">
        <f t="shared" si="1"/>
        <v>0</v>
      </c>
    </row>
    <row r="9" spans="1:16" ht="14.25" customHeight="1">
      <c r="A9" s="62">
        <f t="shared" si="2"/>
        <v>42161</v>
      </c>
      <c r="B9" s="163"/>
      <c r="C9" s="163"/>
      <c r="D9" s="163"/>
      <c r="E9" s="163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5">
        <f t="shared" si="1"/>
        <v>0</v>
      </c>
    </row>
    <row r="10" spans="1:16" ht="14.25" customHeight="1">
      <c r="A10" s="62">
        <f t="shared" si="2"/>
        <v>42162</v>
      </c>
      <c r="B10" s="163"/>
      <c r="C10" s="163"/>
      <c r="D10" s="163"/>
      <c r="E10" s="163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5">
        <f t="shared" si="1"/>
        <v>0</v>
      </c>
    </row>
    <row r="11" spans="1:16" ht="14.25" customHeight="1">
      <c r="A11" s="62">
        <f t="shared" si="2"/>
        <v>42163</v>
      </c>
      <c r="B11" s="163"/>
      <c r="C11" s="163"/>
      <c r="D11" s="163"/>
      <c r="E11" s="163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5">
        <f t="shared" si="1"/>
        <v>0</v>
      </c>
    </row>
    <row r="12" spans="1:16" ht="14.25" customHeight="1">
      <c r="A12" s="62">
        <f t="shared" si="2"/>
        <v>42164</v>
      </c>
      <c r="B12" s="163"/>
      <c r="C12" s="163"/>
      <c r="D12" s="163"/>
      <c r="E12" s="163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5">
        <f t="shared" si="1"/>
        <v>0</v>
      </c>
    </row>
    <row r="13" spans="1:16" ht="14.25" customHeight="1">
      <c r="A13" s="62">
        <f t="shared" si="2"/>
        <v>42165</v>
      </c>
      <c r="B13" s="163"/>
      <c r="C13" s="163"/>
      <c r="D13" s="163"/>
      <c r="E13" s="163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5">
        <f t="shared" si="1"/>
        <v>0</v>
      </c>
    </row>
    <row r="14" spans="1:16" ht="14.25" customHeight="1">
      <c r="A14" s="62">
        <f t="shared" si="2"/>
        <v>42166</v>
      </c>
      <c r="B14" s="163"/>
      <c r="C14" s="163"/>
      <c r="D14" s="163"/>
      <c r="E14" s="163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5">
        <f t="shared" si="1"/>
        <v>0</v>
      </c>
    </row>
    <row r="15" spans="1:16" ht="14.25" customHeight="1">
      <c r="A15" s="62">
        <f t="shared" si="2"/>
        <v>42167</v>
      </c>
      <c r="B15" s="163"/>
      <c r="C15" s="163"/>
      <c r="D15" s="163"/>
      <c r="E15" s="163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5">
        <f t="shared" si="1"/>
        <v>0</v>
      </c>
    </row>
    <row r="16" spans="1:16" ht="14.25" customHeight="1">
      <c r="A16" s="62">
        <f t="shared" si="2"/>
        <v>42168</v>
      </c>
      <c r="B16" s="163"/>
      <c r="C16" s="163"/>
      <c r="D16" s="163"/>
      <c r="E16" s="163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5">
        <f t="shared" si="1"/>
        <v>0</v>
      </c>
    </row>
    <row r="17" spans="1:16" ht="14.25" customHeight="1">
      <c r="A17" s="62">
        <f t="shared" si="2"/>
        <v>42169</v>
      </c>
      <c r="B17" s="163"/>
      <c r="C17" s="163"/>
      <c r="D17" s="163"/>
      <c r="E17" s="163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5">
        <f t="shared" si="1"/>
        <v>0</v>
      </c>
    </row>
    <row r="18" spans="1:16" ht="14.25" customHeight="1">
      <c r="A18" s="62">
        <f t="shared" si="2"/>
        <v>42170</v>
      </c>
      <c r="B18" s="163"/>
      <c r="C18" s="163"/>
      <c r="D18" s="163"/>
      <c r="E18" s="163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5">
        <f t="shared" si="1"/>
        <v>0</v>
      </c>
    </row>
    <row r="19" spans="1:16" ht="14.25" customHeight="1">
      <c r="A19" s="62">
        <f t="shared" si="2"/>
        <v>42171</v>
      </c>
      <c r="B19" s="163"/>
      <c r="C19" s="163"/>
      <c r="D19" s="163"/>
      <c r="E19" s="163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5">
        <f t="shared" si="1"/>
        <v>0</v>
      </c>
    </row>
    <row r="20" spans="1:16" ht="14.25" customHeight="1">
      <c r="A20" s="62">
        <f t="shared" si="2"/>
        <v>42172</v>
      </c>
      <c r="B20" s="163"/>
      <c r="C20" s="163"/>
      <c r="D20" s="163"/>
      <c r="E20" s="163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5">
        <f t="shared" si="1"/>
        <v>0</v>
      </c>
    </row>
    <row r="21" spans="1:16" ht="14.25" customHeight="1">
      <c r="A21" s="62">
        <f t="shared" si="2"/>
        <v>42173</v>
      </c>
      <c r="B21" s="163"/>
      <c r="C21" s="163"/>
      <c r="D21" s="163"/>
      <c r="E21" s="163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5">
        <f t="shared" si="1"/>
        <v>0</v>
      </c>
    </row>
    <row r="22" spans="1:16" ht="14.25" customHeight="1">
      <c r="A22" s="62">
        <f t="shared" si="2"/>
        <v>42174</v>
      </c>
      <c r="B22" s="163"/>
      <c r="C22" s="163"/>
      <c r="D22" s="163"/>
      <c r="E22" s="163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5">
        <f t="shared" si="1"/>
        <v>0</v>
      </c>
    </row>
    <row r="23" spans="1:16" ht="14.25" customHeight="1">
      <c r="A23" s="62">
        <f t="shared" si="2"/>
        <v>42175</v>
      </c>
      <c r="B23" s="163"/>
      <c r="C23" s="163"/>
      <c r="D23" s="163"/>
      <c r="E23" s="163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5">
        <f t="shared" si="1"/>
        <v>0</v>
      </c>
    </row>
    <row r="24" spans="1:16" ht="14.25" customHeight="1">
      <c r="A24" s="62">
        <f t="shared" si="2"/>
        <v>42176</v>
      </c>
      <c r="B24" s="163"/>
      <c r="C24" s="163"/>
      <c r="D24" s="163"/>
      <c r="E24" s="163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5">
        <f t="shared" si="1"/>
        <v>0</v>
      </c>
    </row>
    <row r="25" spans="1:16" ht="14.25" customHeight="1">
      <c r="A25" s="62">
        <f t="shared" si="2"/>
        <v>42177</v>
      </c>
      <c r="B25" s="163"/>
      <c r="C25" s="163"/>
      <c r="D25" s="163"/>
      <c r="E25" s="163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5">
        <f t="shared" si="1"/>
        <v>0</v>
      </c>
    </row>
    <row r="26" spans="1:16" ht="14.25" customHeight="1">
      <c r="A26" s="62">
        <f t="shared" si="2"/>
        <v>42178</v>
      </c>
      <c r="B26" s="163"/>
      <c r="C26" s="163"/>
      <c r="D26" s="163"/>
      <c r="E26" s="163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5">
        <f t="shared" si="1"/>
        <v>0</v>
      </c>
    </row>
    <row r="27" spans="1:16" ht="14.25" customHeight="1">
      <c r="A27" s="62">
        <f t="shared" si="2"/>
        <v>42179</v>
      </c>
      <c r="B27" s="163"/>
      <c r="C27" s="163"/>
      <c r="D27" s="163"/>
      <c r="E27" s="163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5">
        <f t="shared" si="1"/>
        <v>0</v>
      </c>
    </row>
    <row r="28" spans="1:16" ht="14.25" customHeight="1">
      <c r="A28" s="62">
        <f t="shared" si="2"/>
        <v>42180</v>
      </c>
      <c r="B28" s="163"/>
      <c r="C28" s="163"/>
      <c r="D28" s="163"/>
      <c r="E28" s="163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5">
        <f t="shared" si="1"/>
        <v>0</v>
      </c>
    </row>
    <row r="29" spans="1:16" ht="14.25" customHeight="1">
      <c r="A29" s="62">
        <f t="shared" si="2"/>
        <v>42181</v>
      </c>
      <c r="B29" s="163"/>
      <c r="C29" s="163"/>
      <c r="D29" s="163"/>
      <c r="E29" s="163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5">
        <f t="shared" si="1"/>
        <v>0</v>
      </c>
    </row>
    <row r="30" spans="1:16" ht="14.25" customHeight="1">
      <c r="A30" s="62">
        <f t="shared" si="2"/>
        <v>42182</v>
      </c>
      <c r="B30" s="163"/>
      <c r="C30" s="163"/>
      <c r="D30" s="163"/>
      <c r="E30" s="163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5">
        <f t="shared" si="1"/>
        <v>0</v>
      </c>
    </row>
    <row r="31" spans="1:16" ht="14.25" customHeight="1">
      <c r="A31" s="62">
        <f t="shared" si="2"/>
        <v>42183</v>
      </c>
      <c r="B31" s="163"/>
      <c r="C31" s="163"/>
      <c r="D31" s="163"/>
      <c r="E31" s="163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5">
        <f t="shared" si="1"/>
        <v>0</v>
      </c>
    </row>
    <row r="32" spans="1:16" ht="14.25" customHeight="1">
      <c r="A32" s="62">
        <f t="shared" si="2"/>
        <v>42184</v>
      </c>
      <c r="B32" s="163"/>
      <c r="C32" s="163"/>
      <c r="D32" s="163"/>
      <c r="E32" s="163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5">
        <f t="shared" si="1"/>
        <v>0</v>
      </c>
    </row>
    <row r="33" spans="1:16" ht="14.25" customHeight="1">
      <c r="A33" s="63">
        <f t="shared" si="2"/>
        <v>42185</v>
      </c>
      <c r="B33" s="164"/>
      <c r="C33" s="164"/>
      <c r="D33" s="164"/>
      <c r="E33" s="164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06">
        <f t="shared" si="1"/>
        <v>0</v>
      </c>
    </row>
    <row r="34" spans="1:16" ht="14.25" customHeight="1">
      <c r="A34" s="34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1"/>
      <c r="N34" s="31"/>
      <c r="O34" s="32"/>
      <c r="P34" s="32"/>
    </row>
    <row r="35" spans="1:16" ht="7.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</row>
  </sheetData>
  <sheetProtection sheet="1"/>
  <mergeCells count="36">
    <mergeCell ref="A1:B2"/>
    <mergeCell ref="C1:D1"/>
    <mergeCell ref="E1:E2"/>
    <mergeCell ref="P1:P2"/>
    <mergeCell ref="C2:D2"/>
    <mergeCell ref="B8:E8"/>
    <mergeCell ref="B9:E9"/>
    <mergeCell ref="B10:E10"/>
    <mergeCell ref="B3:E3"/>
    <mergeCell ref="B4:E4"/>
    <mergeCell ref="B5:E5"/>
    <mergeCell ref="B6:E6"/>
    <mergeCell ref="B7:E7"/>
    <mergeCell ref="B15:E15"/>
    <mergeCell ref="B16:E16"/>
    <mergeCell ref="B17:E17"/>
    <mergeCell ref="B18:E18"/>
    <mergeCell ref="B11:E11"/>
    <mergeCell ref="B12:E12"/>
    <mergeCell ref="B13:E13"/>
    <mergeCell ref="B14:E14"/>
    <mergeCell ref="B23:E23"/>
    <mergeCell ref="B24:E24"/>
    <mergeCell ref="B25:E25"/>
    <mergeCell ref="B26:E26"/>
    <mergeCell ref="B19:E19"/>
    <mergeCell ref="B20:E20"/>
    <mergeCell ref="B21:E21"/>
    <mergeCell ref="B22:E22"/>
    <mergeCell ref="B31:E31"/>
    <mergeCell ref="B32:E32"/>
    <mergeCell ref="B33:E33"/>
    <mergeCell ref="B27:E27"/>
    <mergeCell ref="B28:E28"/>
    <mergeCell ref="B29:E29"/>
    <mergeCell ref="B30:E30"/>
  </mergeCells>
  <phoneticPr fontId="7" type="noConversion"/>
  <pageMargins left="0.19652777777777777" right="0.19652777777777777" top="0.19652777777777777" bottom="0.19652777777777777" header="0.51180555555555551" footer="0.51180555555555551"/>
  <pageSetup paperSize="9" firstPageNumber="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5"/>
  <sheetViews>
    <sheetView workbookViewId="0">
      <selection activeCell="G48" sqref="G48"/>
    </sheetView>
  </sheetViews>
  <sheetFormatPr baseColWidth="10" defaultColWidth="11.42578125" defaultRowHeight="14.25" customHeight="1"/>
  <cols>
    <col min="1" max="2" width="7.85546875" customWidth="1"/>
    <col min="3" max="5" width="8.5703125" customWidth="1"/>
    <col min="6" max="6" width="12.7109375" customWidth="1"/>
    <col min="7" max="15" width="9.28515625" customWidth="1"/>
    <col min="16" max="16" width="10" customWidth="1"/>
  </cols>
  <sheetData>
    <row r="1" spans="1:16" ht="14.25" customHeight="1">
      <c r="A1" s="155" t="s">
        <v>15</v>
      </c>
      <c r="B1" s="155"/>
      <c r="C1" s="156" t="s">
        <v>32</v>
      </c>
      <c r="D1" s="156"/>
      <c r="E1" s="157"/>
      <c r="F1" s="130" t="str">
        <f>+'Full Year'!C28</f>
        <v>Essen u. Trinken</v>
      </c>
      <c r="G1" s="130" t="str">
        <f>+'Full Year'!C29</f>
        <v>Körperpflege</v>
      </c>
      <c r="H1" s="131" t="str">
        <f>+'Full Year'!C30</f>
        <v>Haushalt</v>
      </c>
      <c r="I1" s="131" t="str">
        <f>+'Full Year'!C31</f>
        <v>Kleidung</v>
      </c>
      <c r="J1" s="131" t="str">
        <f>+'Full Year'!C32</f>
        <v>Hobby 1</v>
      </c>
      <c r="K1" s="131">
        <f>+'Full Year'!C33</f>
        <v>0</v>
      </c>
      <c r="L1" s="131">
        <f>+'Full Year'!C34</f>
        <v>0</v>
      </c>
      <c r="M1" s="131">
        <f>+'Full Year'!C35</f>
        <v>0</v>
      </c>
      <c r="N1" s="131">
        <f>+'Full Year'!C36</f>
        <v>0</v>
      </c>
      <c r="O1" s="131">
        <f>+'Full Year'!C37</f>
        <v>0</v>
      </c>
      <c r="P1" s="158"/>
    </row>
    <row r="2" spans="1:16" ht="14.25" customHeight="1">
      <c r="A2" s="155"/>
      <c r="B2" s="155"/>
      <c r="C2" s="159">
        <f>SUM(F2:O2)</f>
        <v>0</v>
      </c>
      <c r="D2" s="159"/>
      <c r="E2" s="157"/>
      <c r="F2" s="107">
        <f>SUM(F4:F34)</f>
        <v>0</v>
      </c>
      <c r="G2" s="107">
        <f>SUM(G4:G34)</f>
        <v>0</v>
      </c>
      <c r="H2" s="107">
        <f>SUM(H4:H34)</f>
        <v>0</v>
      </c>
      <c r="I2" s="107">
        <f>SUM(I4:I34)</f>
        <v>0</v>
      </c>
      <c r="J2" s="107">
        <f t="shared" ref="J2:O2" si="0">SUM(J4:J34)</f>
        <v>0</v>
      </c>
      <c r="K2" s="107">
        <f t="shared" si="0"/>
        <v>0</v>
      </c>
      <c r="L2" s="107">
        <f t="shared" si="0"/>
        <v>0</v>
      </c>
      <c r="M2" s="107">
        <f t="shared" si="0"/>
        <v>0</v>
      </c>
      <c r="N2" s="107">
        <f t="shared" si="0"/>
        <v>0</v>
      </c>
      <c r="O2" s="107">
        <f t="shared" si="0"/>
        <v>0</v>
      </c>
      <c r="P2" s="158"/>
    </row>
    <row r="3" spans="1:16" ht="14.25" customHeight="1">
      <c r="A3" s="58" t="s">
        <v>33</v>
      </c>
      <c r="B3" s="154" t="s">
        <v>34</v>
      </c>
      <c r="C3" s="154"/>
      <c r="D3" s="154"/>
      <c r="E3" s="154"/>
      <c r="F3" s="59"/>
      <c r="G3" s="59"/>
      <c r="H3" s="59"/>
      <c r="I3" s="59"/>
      <c r="J3" s="59"/>
      <c r="K3" s="59"/>
      <c r="L3" s="59"/>
      <c r="M3" s="59"/>
      <c r="N3" s="59"/>
      <c r="O3" s="59"/>
      <c r="P3" s="60" t="s">
        <v>8</v>
      </c>
    </row>
    <row r="4" spans="1:16" ht="14.25" customHeight="1">
      <c r="A4" s="61">
        <f>(Juni!A33+1)</f>
        <v>42186</v>
      </c>
      <c r="B4" s="165"/>
      <c r="C4" s="165"/>
      <c r="D4" s="165"/>
      <c r="E4" s="165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4">
        <f t="shared" ref="P4:P34" si="1">SUM(F4:O4)</f>
        <v>0</v>
      </c>
    </row>
    <row r="5" spans="1:16" ht="14.25" customHeight="1">
      <c r="A5" s="62">
        <f t="shared" ref="A5:A34" si="2">A4+1</f>
        <v>42187</v>
      </c>
      <c r="B5" s="163"/>
      <c r="C5" s="163"/>
      <c r="D5" s="163"/>
      <c r="E5" s="163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5">
        <f t="shared" si="1"/>
        <v>0</v>
      </c>
    </row>
    <row r="6" spans="1:16" ht="14.25" customHeight="1">
      <c r="A6" s="62">
        <f t="shared" si="2"/>
        <v>42188</v>
      </c>
      <c r="B6" s="163"/>
      <c r="C6" s="163"/>
      <c r="D6" s="163"/>
      <c r="E6" s="163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5">
        <f t="shared" si="1"/>
        <v>0</v>
      </c>
    </row>
    <row r="7" spans="1:16" ht="14.25" customHeight="1">
      <c r="A7" s="62">
        <f t="shared" si="2"/>
        <v>42189</v>
      </c>
      <c r="B7" s="163"/>
      <c r="C7" s="163"/>
      <c r="D7" s="163"/>
      <c r="E7" s="163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5">
        <f t="shared" si="1"/>
        <v>0</v>
      </c>
    </row>
    <row r="8" spans="1:16" ht="14.25" customHeight="1">
      <c r="A8" s="62">
        <f t="shared" si="2"/>
        <v>42190</v>
      </c>
      <c r="B8" s="163"/>
      <c r="C8" s="163"/>
      <c r="D8" s="163"/>
      <c r="E8" s="163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5">
        <f t="shared" si="1"/>
        <v>0</v>
      </c>
    </row>
    <row r="9" spans="1:16" ht="14.25" customHeight="1">
      <c r="A9" s="62">
        <f t="shared" si="2"/>
        <v>42191</v>
      </c>
      <c r="B9" s="163"/>
      <c r="C9" s="163"/>
      <c r="D9" s="163"/>
      <c r="E9" s="163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5">
        <f t="shared" si="1"/>
        <v>0</v>
      </c>
    </row>
    <row r="10" spans="1:16" ht="14.25" customHeight="1">
      <c r="A10" s="62">
        <f t="shared" si="2"/>
        <v>42192</v>
      </c>
      <c r="B10" s="163"/>
      <c r="C10" s="163"/>
      <c r="D10" s="163"/>
      <c r="E10" s="163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5">
        <f t="shared" si="1"/>
        <v>0</v>
      </c>
    </row>
    <row r="11" spans="1:16" ht="14.25" customHeight="1">
      <c r="A11" s="62">
        <f t="shared" si="2"/>
        <v>42193</v>
      </c>
      <c r="B11" s="163"/>
      <c r="C11" s="163"/>
      <c r="D11" s="163"/>
      <c r="E11" s="163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5">
        <f t="shared" si="1"/>
        <v>0</v>
      </c>
    </row>
    <row r="12" spans="1:16" ht="14.25" customHeight="1">
      <c r="A12" s="62">
        <f t="shared" si="2"/>
        <v>42194</v>
      </c>
      <c r="B12" s="163"/>
      <c r="C12" s="163"/>
      <c r="D12" s="163"/>
      <c r="E12" s="163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5">
        <f t="shared" si="1"/>
        <v>0</v>
      </c>
    </row>
    <row r="13" spans="1:16" ht="14.25" customHeight="1">
      <c r="A13" s="62">
        <f t="shared" si="2"/>
        <v>42195</v>
      </c>
      <c r="B13" s="163"/>
      <c r="C13" s="163"/>
      <c r="D13" s="163"/>
      <c r="E13" s="163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5">
        <f t="shared" si="1"/>
        <v>0</v>
      </c>
    </row>
    <row r="14" spans="1:16" ht="14.25" customHeight="1">
      <c r="A14" s="62">
        <f t="shared" si="2"/>
        <v>42196</v>
      </c>
      <c r="B14" s="163"/>
      <c r="C14" s="163"/>
      <c r="D14" s="163"/>
      <c r="E14" s="163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5">
        <f t="shared" si="1"/>
        <v>0</v>
      </c>
    </row>
    <row r="15" spans="1:16" ht="14.25" customHeight="1">
      <c r="A15" s="62">
        <f t="shared" si="2"/>
        <v>42197</v>
      </c>
      <c r="B15" s="163"/>
      <c r="C15" s="163"/>
      <c r="D15" s="163"/>
      <c r="E15" s="163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5">
        <f t="shared" si="1"/>
        <v>0</v>
      </c>
    </row>
    <row r="16" spans="1:16" ht="14.25" customHeight="1">
      <c r="A16" s="62">
        <f t="shared" si="2"/>
        <v>42198</v>
      </c>
      <c r="B16" s="163"/>
      <c r="C16" s="163"/>
      <c r="D16" s="163"/>
      <c r="E16" s="163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5">
        <f>SUM(F16:O16)</f>
        <v>0</v>
      </c>
    </row>
    <row r="17" spans="1:16" ht="14.25" customHeight="1">
      <c r="A17" s="62">
        <f t="shared" si="2"/>
        <v>42199</v>
      </c>
      <c r="B17" s="163"/>
      <c r="C17" s="163"/>
      <c r="D17" s="163"/>
      <c r="E17" s="163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5">
        <f t="shared" si="1"/>
        <v>0</v>
      </c>
    </row>
    <row r="18" spans="1:16" ht="14.25" customHeight="1">
      <c r="A18" s="62">
        <f t="shared" si="2"/>
        <v>42200</v>
      </c>
      <c r="F18" s="109"/>
      <c r="G18" s="109"/>
      <c r="I18" s="109"/>
      <c r="J18" s="109"/>
      <c r="K18" s="109"/>
      <c r="L18" s="109"/>
      <c r="M18" s="109"/>
      <c r="N18" s="109"/>
      <c r="O18" s="109"/>
      <c r="P18" s="105">
        <f t="shared" si="1"/>
        <v>0</v>
      </c>
    </row>
    <row r="19" spans="1:16" ht="14.25" customHeight="1">
      <c r="A19" s="62">
        <f t="shared" si="2"/>
        <v>42201</v>
      </c>
      <c r="F19" s="109"/>
      <c r="G19" s="109"/>
      <c r="H19" s="109"/>
      <c r="I19" s="109"/>
      <c r="J19" s="109"/>
      <c r="K19" s="109"/>
      <c r="L19" s="109"/>
      <c r="M19" s="109"/>
      <c r="N19" s="109"/>
      <c r="P19" s="105">
        <f t="shared" si="1"/>
        <v>0</v>
      </c>
    </row>
    <row r="20" spans="1:16" ht="14.25" customHeight="1">
      <c r="A20" s="62">
        <f t="shared" si="2"/>
        <v>42202</v>
      </c>
      <c r="B20" s="163"/>
      <c r="C20" s="163"/>
      <c r="D20" s="163"/>
      <c r="E20" s="163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5">
        <f t="shared" si="1"/>
        <v>0</v>
      </c>
    </row>
    <row r="21" spans="1:16" ht="14.25" customHeight="1">
      <c r="A21" s="62">
        <f t="shared" si="2"/>
        <v>42203</v>
      </c>
      <c r="B21" s="163"/>
      <c r="C21" s="163"/>
      <c r="D21" s="163"/>
      <c r="E21" s="163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5">
        <f t="shared" si="1"/>
        <v>0</v>
      </c>
    </row>
    <row r="22" spans="1:16" ht="14.25" customHeight="1">
      <c r="A22" s="62">
        <f t="shared" si="2"/>
        <v>42204</v>
      </c>
      <c r="B22" s="163"/>
      <c r="C22" s="163"/>
      <c r="D22" s="163"/>
      <c r="E22" s="163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5">
        <f t="shared" si="1"/>
        <v>0</v>
      </c>
    </row>
    <row r="23" spans="1:16" ht="14.25" customHeight="1">
      <c r="A23" s="62">
        <f t="shared" si="2"/>
        <v>42205</v>
      </c>
      <c r="B23" s="163"/>
      <c r="C23" s="163"/>
      <c r="D23" s="163"/>
      <c r="E23" s="163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5">
        <f t="shared" si="1"/>
        <v>0</v>
      </c>
    </row>
    <row r="24" spans="1:16" ht="14.25" customHeight="1">
      <c r="A24" s="62">
        <f t="shared" si="2"/>
        <v>42206</v>
      </c>
      <c r="B24" s="163"/>
      <c r="C24" s="163"/>
      <c r="D24" s="163"/>
      <c r="E24" s="163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5">
        <f t="shared" si="1"/>
        <v>0</v>
      </c>
    </row>
    <row r="25" spans="1:16" ht="14.25" customHeight="1">
      <c r="A25" s="62">
        <f t="shared" si="2"/>
        <v>42207</v>
      </c>
      <c r="B25" s="163"/>
      <c r="C25" s="163"/>
      <c r="D25" s="163"/>
      <c r="E25" s="163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5">
        <f t="shared" si="1"/>
        <v>0</v>
      </c>
    </row>
    <row r="26" spans="1:16" ht="14.25" customHeight="1">
      <c r="A26" s="62">
        <f t="shared" si="2"/>
        <v>42208</v>
      </c>
      <c r="B26" s="163"/>
      <c r="C26" s="163"/>
      <c r="D26" s="163"/>
      <c r="E26" s="163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5">
        <f t="shared" si="1"/>
        <v>0</v>
      </c>
    </row>
    <row r="27" spans="1:16" ht="14.25" customHeight="1">
      <c r="A27" s="62">
        <f t="shared" si="2"/>
        <v>42209</v>
      </c>
      <c r="B27" s="163"/>
      <c r="C27" s="163"/>
      <c r="D27" s="163"/>
      <c r="E27" s="163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5">
        <f t="shared" si="1"/>
        <v>0</v>
      </c>
    </row>
    <row r="28" spans="1:16" ht="14.25" customHeight="1">
      <c r="A28" s="62">
        <f t="shared" si="2"/>
        <v>42210</v>
      </c>
      <c r="B28" s="163"/>
      <c r="C28" s="163"/>
      <c r="D28" s="163"/>
      <c r="E28" s="163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5">
        <f t="shared" si="1"/>
        <v>0</v>
      </c>
    </row>
    <row r="29" spans="1:16" ht="14.25" customHeight="1">
      <c r="A29" s="62">
        <f t="shared" si="2"/>
        <v>42211</v>
      </c>
      <c r="B29" s="163"/>
      <c r="C29" s="163"/>
      <c r="D29" s="163"/>
      <c r="E29" s="163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5">
        <f t="shared" si="1"/>
        <v>0</v>
      </c>
    </row>
    <row r="30" spans="1:16" ht="14.25" customHeight="1">
      <c r="A30" s="62">
        <f t="shared" si="2"/>
        <v>42212</v>
      </c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5">
        <f t="shared" si="1"/>
        <v>0</v>
      </c>
    </row>
    <row r="31" spans="1:16" ht="14.25" customHeight="1">
      <c r="A31" s="62">
        <f t="shared" si="2"/>
        <v>42213</v>
      </c>
      <c r="B31" s="163"/>
      <c r="C31" s="163"/>
      <c r="D31" s="163"/>
      <c r="E31" s="163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5">
        <f t="shared" si="1"/>
        <v>0</v>
      </c>
    </row>
    <row r="32" spans="1:16" ht="14.25" customHeight="1">
      <c r="A32" s="62">
        <f t="shared" si="2"/>
        <v>42214</v>
      </c>
      <c r="B32" s="163"/>
      <c r="C32" s="163"/>
      <c r="D32" s="163"/>
      <c r="E32" s="163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5">
        <f t="shared" si="1"/>
        <v>0</v>
      </c>
    </row>
    <row r="33" spans="1:16" ht="14.25" customHeight="1">
      <c r="A33" s="62">
        <f t="shared" si="2"/>
        <v>42215</v>
      </c>
      <c r="B33" s="163"/>
      <c r="C33" s="163"/>
      <c r="D33" s="163"/>
      <c r="E33" s="163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5">
        <f t="shared" si="1"/>
        <v>0</v>
      </c>
    </row>
    <row r="34" spans="1:16" ht="14.25" customHeight="1">
      <c r="A34" s="63">
        <f t="shared" si="2"/>
        <v>42216</v>
      </c>
      <c r="B34" s="164"/>
      <c r="C34" s="164"/>
      <c r="D34" s="164"/>
      <c r="E34" s="164"/>
      <c r="F34" s="128"/>
      <c r="G34" s="110"/>
      <c r="H34" s="110"/>
      <c r="I34" s="110"/>
      <c r="J34" s="110"/>
      <c r="K34" s="110"/>
      <c r="L34" s="110"/>
      <c r="M34" s="110"/>
      <c r="N34" s="110"/>
      <c r="O34" s="110"/>
      <c r="P34" s="106">
        <f t="shared" si="1"/>
        <v>0</v>
      </c>
    </row>
    <row r="35" spans="1:16" ht="7.5" customHeight="1">
      <c r="A35" s="34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</row>
  </sheetData>
  <sheetProtection sheet="1"/>
  <mergeCells count="34">
    <mergeCell ref="B8:E8"/>
    <mergeCell ref="B9:E9"/>
    <mergeCell ref="B10:E10"/>
    <mergeCell ref="P1:P2"/>
    <mergeCell ref="C2:D2"/>
    <mergeCell ref="B7:E7"/>
    <mergeCell ref="B3:E3"/>
    <mergeCell ref="B4:E4"/>
    <mergeCell ref="B5:E5"/>
    <mergeCell ref="B6:E6"/>
    <mergeCell ref="A1:B2"/>
    <mergeCell ref="C1:D1"/>
    <mergeCell ref="E1:E2"/>
    <mergeCell ref="B15:E15"/>
    <mergeCell ref="B11:E11"/>
    <mergeCell ref="B12:E12"/>
    <mergeCell ref="B13:E13"/>
    <mergeCell ref="B14:E14"/>
    <mergeCell ref="B23:E23"/>
    <mergeCell ref="B24:E24"/>
    <mergeCell ref="B25:E25"/>
    <mergeCell ref="B26:E26"/>
    <mergeCell ref="B16:E16"/>
    <mergeCell ref="B20:E20"/>
    <mergeCell ref="B21:E21"/>
    <mergeCell ref="B22:E22"/>
    <mergeCell ref="B17:E17"/>
    <mergeCell ref="B31:E31"/>
    <mergeCell ref="B32:E32"/>
    <mergeCell ref="B33:E33"/>
    <mergeCell ref="B34:E34"/>
    <mergeCell ref="B27:E27"/>
    <mergeCell ref="B28:E28"/>
    <mergeCell ref="B29:E29"/>
  </mergeCells>
  <phoneticPr fontId="7" type="noConversion"/>
  <pageMargins left="0.19652777777777777" right="0.19652777777777777" top="0.19652777777777777" bottom="0.19652777777777777" header="0.51180555555555551" footer="0.51180555555555551"/>
  <pageSetup paperSize="9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5"/>
  <sheetViews>
    <sheetView workbookViewId="0">
      <selection activeCell="G10" sqref="G10"/>
    </sheetView>
  </sheetViews>
  <sheetFormatPr baseColWidth="10" defaultColWidth="11.42578125" defaultRowHeight="14.25" customHeight="1"/>
  <cols>
    <col min="1" max="2" width="7.85546875" customWidth="1"/>
    <col min="3" max="4" width="8.5703125" customWidth="1"/>
    <col min="5" max="5" width="10.28515625" customWidth="1"/>
    <col min="6" max="6" width="11.85546875" customWidth="1"/>
    <col min="7" max="15" width="9.28515625" customWidth="1"/>
    <col min="16" max="16" width="10" customWidth="1"/>
  </cols>
  <sheetData>
    <row r="1" spans="1:16" ht="14.25" customHeight="1">
      <c r="A1" s="155" t="s">
        <v>4</v>
      </c>
      <c r="B1" s="155"/>
      <c r="C1" s="156" t="s">
        <v>32</v>
      </c>
      <c r="D1" s="156"/>
      <c r="E1" s="157"/>
      <c r="F1" s="130" t="str">
        <f>+'Full Year'!C28</f>
        <v>Essen u. Trinken</v>
      </c>
      <c r="G1" s="130" t="str">
        <f>+'Full Year'!C29</f>
        <v>Körperpflege</v>
      </c>
      <c r="H1" s="57" t="str">
        <f>+'Full Year'!C30</f>
        <v>Haushalt</v>
      </c>
      <c r="I1" s="57" t="str">
        <f>+'Full Year'!C31</f>
        <v>Kleidung</v>
      </c>
      <c r="J1" s="57" t="str">
        <f>+'Full Year'!C32</f>
        <v>Hobby 1</v>
      </c>
      <c r="K1" s="57">
        <f>+'Full Year'!C33</f>
        <v>0</v>
      </c>
      <c r="L1" s="57">
        <f>+'Full Year'!C34</f>
        <v>0</v>
      </c>
      <c r="M1" s="57">
        <f>+'Full Year'!C35</f>
        <v>0</v>
      </c>
      <c r="N1" s="57">
        <f>+'Full Year'!C36</f>
        <v>0</v>
      </c>
      <c r="O1" s="57">
        <f>+'Full Year'!C37</f>
        <v>0</v>
      </c>
      <c r="P1" s="158"/>
    </row>
    <row r="2" spans="1:16" ht="14.25" customHeight="1">
      <c r="A2" s="155"/>
      <c r="B2" s="155"/>
      <c r="C2" s="159">
        <f>SUM(F2:O2)</f>
        <v>0</v>
      </c>
      <c r="D2" s="159"/>
      <c r="E2" s="157"/>
      <c r="F2" s="107">
        <f>SUM(F4:F34)</f>
        <v>0</v>
      </c>
      <c r="G2" s="107">
        <f>SUM(G4:G34)</f>
        <v>0</v>
      </c>
      <c r="H2" s="107">
        <f>SUM(H4:H34)</f>
        <v>0</v>
      </c>
      <c r="I2" s="107">
        <f>SUM(I4:I34)</f>
        <v>0</v>
      </c>
      <c r="J2" s="107">
        <f t="shared" ref="J2:O2" si="0">SUM(J4:J34)</f>
        <v>0</v>
      </c>
      <c r="K2" s="107">
        <f t="shared" si="0"/>
        <v>0</v>
      </c>
      <c r="L2" s="107">
        <f t="shared" si="0"/>
        <v>0</v>
      </c>
      <c r="M2" s="107">
        <f t="shared" si="0"/>
        <v>0</v>
      </c>
      <c r="N2" s="107">
        <f t="shared" si="0"/>
        <v>0</v>
      </c>
      <c r="O2" s="107">
        <f t="shared" si="0"/>
        <v>0</v>
      </c>
      <c r="P2" s="158"/>
    </row>
    <row r="3" spans="1:16" ht="14.25" customHeight="1">
      <c r="A3" s="58" t="s">
        <v>33</v>
      </c>
      <c r="B3" s="154" t="s">
        <v>34</v>
      </c>
      <c r="C3" s="154"/>
      <c r="D3" s="154"/>
      <c r="E3" s="154"/>
      <c r="F3" s="59"/>
      <c r="G3" s="59"/>
      <c r="H3" s="59"/>
      <c r="I3" s="59"/>
      <c r="J3" s="59"/>
      <c r="K3" s="59"/>
      <c r="L3" s="59"/>
      <c r="M3" s="59"/>
      <c r="N3" s="59"/>
      <c r="O3" s="59"/>
      <c r="P3" s="60" t="s">
        <v>8</v>
      </c>
    </row>
    <row r="4" spans="1:16" ht="14.25" customHeight="1">
      <c r="A4" s="61">
        <f>(Juli!A34+1)</f>
        <v>42217</v>
      </c>
      <c r="B4" s="165"/>
      <c r="C4" s="165"/>
      <c r="D4" s="165"/>
      <c r="E4" s="165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4">
        <f t="shared" ref="P4:P34" si="1">SUM(F4:O4)</f>
        <v>0</v>
      </c>
    </row>
    <row r="5" spans="1:16" ht="14.25" customHeight="1">
      <c r="A5" s="62">
        <f t="shared" ref="A5:A34" si="2">A4+1</f>
        <v>42218</v>
      </c>
      <c r="B5" s="163"/>
      <c r="C5" s="163"/>
      <c r="D5" s="163"/>
      <c r="E5" s="163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5">
        <f t="shared" si="1"/>
        <v>0</v>
      </c>
    </row>
    <row r="6" spans="1:16" ht="14.25" customHeight="1">
      <c r="A6" s="62">
        <f t="shared" si="2"/>
        <v>42219</v>
      </c>
      <c r="B6" s="163"/>
      <c r="C6" s="163"/>
      <c r="D6" s="163"/>
      <c r="E6" s="163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5">
        <f t="shared" si="1"/>
        <v>0</v>
      </c>
    </row>
    <row r="7" spans="1:16" ht="14.25" customHeight="1">
      <c r="A7" s="62">
        <f t="shared" si="2"/>
        <v>42220</v>
      </c>
      <c r="B7" s="163"/>
      <c r="C7" s="163"/>
      <c r="D7" s="163"/>
      <c r="E7" s="163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5">
        <f t="shared" si="1"/>
        <v>0</v>
      </c>
    </row>
    <row r="8" spans="1:16" ht="14.25" customHeight="1">
      <c r="A8" s="62">
        <f t="shared" si="2"/>
        <v>42221</v>
      </c>
      <c r="B8" s="163"/>
      <c r="C8" s="163"/>
      <c r="D8" s="163"/>
      <c r="E8" s="163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5">
        <f t="shared" si="1"/>
        <v>0</v>
      </c>
    </row>
    <row r="9" spans="1:16" ht="14.25" customHeight="1">
      <c r="A9" s="62">
        <f t="shared" si="2"/>
        <v>42222</v>
      </c>
      <c r="B9" s="163"/>
      <c r="C9" s="163"/>
      <c r="D9" s="163"/>
      <c r="E9" s="163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5">
        <f t="shared" si="1"/>
        <v>0</v>
      </c>
    </row>
    <row r="10" spans="1:16" ht="14.25" customHeight="1">
      <c r="A10" s="62">
        <f t="shared" si="2"/>
        <v>42223</v>
      </c>
      <c r="B10" s="163"/>
      <c r="C10" s="163"/>
      <c r="D10" s="163"/>
      <c r="E10" s="163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5">
        <f t="shared" si="1"/>
        <v>0</v>
      </c>
    </row>
    <row r="11" spans="1:16" ht="14.25" customHeight="1">
      <c r="A11" s="62">
        <f t="shared" si="2"/>
        <v>42224</v>
      </c>
      <c r="B11" s="163"/>
      <c r="C11" s="163"/>
      <c r="D11" s="163"/>
      <c r="E11" s="163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5">
        <f t="shared" si="1"/>
        <v>0</v>
      </c>
    </row>
    <row r="12" spans="1:16" ht="14.25" customHeight="1">
      <c r="A12" s="62">
        <f t="shared" si="2"/>
        <v>42225</v>
      </c>
      <c r="B12" s="163"/>
      <c r="C12" s="163"/>
      <c r="D12" s="163"/>
      <c r="E12" s="163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5">
        <f t="shared" si="1"/>
        <v>0</v>
      </c>
    </row>
    <row r="13" spans="1:16" ht="14.25" customHeight="1">
      <c r="A13" s="62">
        <f t="shared" si="2"/>
        <v>42226</v>
      </c>
      <c r="B13" s="163"/>
      <c r="C13" s="163"/>
      <c r="D13" s="163"/>
      <c r="E13" s="163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5">
        <f t="shared" si="1"/>
        <v>0</v>
      </c>
    </row>
    <row r="14" spans="1:16" ht="14.25" customHeight="1">
      <c r="A14" s="62">
        <f t="shared" si="2"/>
        <v>42227</v>
      </c>
      <c r="B14" s="163"/>
      <c r="C14" s="163"/>
      <c r="D14" s="163"/>
      <c r="E14" s="163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5">
        <f t="shared" si="1"/>
        <v>0</v>
      </c>
    </row>
    <row r="15" spans="1:16" ht="14.25" customHeight="1">
      <c r="A15" s="62">
        <f t="shared" si="2"/>
        <v>42228</v>
      </c>
      <c r="B15" s="163"/>
      <c r="C15" s="163"/>
      <c r="D15" s="163"/>
      <c r="E15" s="163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5">
        <f t="shared" si="1"/>
        <v>0</v>
      </c>
    </row>
    <row r="16" spans="1:16" ht="14.25" customHeight="1">
      <c r="A16" s="62">
        <f t="shared" si="2"/>
        <v>42229</v>
      </c>
      <c r="B16" s="163"/>
      <c r="C16" s="163"/>
      <c r="D16" s="163"/>
      <c r="E16" s="163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5">
        <f t="shared" si="1"/>
        <v>0</v>
      </c>
    </row>
    <row r="17" spans="1:16" ht="14.25" customHeight="1">
      <c r="A17" s="62">
        <f t="shared" si="2"/>
        <v>42230</v>
      </c>
      <c r="B17" s="163"/>
      <c r="C17" s="163"/>
      <c r="D17" s="163"/>
      <c r="E17" s="163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5">
        <f t="shared" si="1"/>
        <v>0</v>
      </c>
    </row>
    <row r="18" spans="1:16" ht="14.25" customHeight="1">
      <c r="A18" s="62">
        <f t="shared" si="2"/>
        <v>42231</v>
      </c>
      <c r="B18" s="163"/>
      <c r="C18" s="163"/>
      <c r="D18" s="163"/>
      <c r="E18" s="163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5">
        <f t="shared" si="1"/>
        <v>0</v>
      </c>
    </row>
    <row r="19" spans="1:16" ht="14.25" customHeight="1">
      <c r="A19" s="62">
        <f t="shared" si="2"/>
        <v>42232</v>
      </c>
      <c r="B19" s="163"/>
      <c r="C19" s="163"/>
      <c r="D19" s="163"/>
      <c r="E19" s="163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5">
        <f t="shared" si="1"/>
        <v>0</v>
      </c>
    </row>
    <row r="20" spans="1:16" ht="14.25" customHeight="1">
      <c r="A20" s="62">
        <f t="shared" si="2"/>
        <v>42233</v>
      </c>
      <c r="B20" s="163"/>
      <c r="C20" s="163"/>
      <c r="D20" s="163"/>
      <c r="E20" s="163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5">
        <f t="shared" si="1"/>
        <v>0</v>
      </c>
    </row>
    <row r="21" spans="1:16" ht="14.25" customHeight="1">
      <c r="A21" s="62">
        <f t="shared" si="2"/>
        <v>42234</v>
      </c>
      <c r="B21" s="163"/>
      <c r="C21" s="163"/>
      <c r="D21" s="163"/>
      <c r="E21" s="163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5">
        <f t="shared" si="1"/>
        <v>0</v>
      </c>
    </row>
    <row r="22" spans="1:16" ht="14.25" customHeight="1">
      <c r="A22" s="62">
        <f t="shared" si="2"/>
        <v>42235</v>
      </c>
      <c r="B22" s="163"/>
      <c r="C22" s="163"/>
      <c r="D22" s="163"/>
      <c r="E22" s="163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5">
        <f t="shared" si="1"/>
        <v>0</v>
      </c>
    </row>
    <row r="23" spans="1:16" ht="14.25" customHeight="1">
      <c r="A23" s="62">
        <f t="shared" si="2"/>
        <v>42236</v>
      </c>
      <c r="B23" s="163"/>
      <c r="C23" s="163"/>
      <c r="D23" s="163"/>
      <c r="E23" s="163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5">
        <f t="shared" si="1"/>
        <v>0</v>
      </c>
    </row>
    <row r="24" spans="1:16" ht="14.25" customHeight="1">
      <c r="A24" s="62">
        <f t="shared" si="2"/>
        <v>42237</v>
      </c>
      <c r="B24" s="163"/>
      <c r="C24" s="163"/>
      <c r="D24" s="163"/>
      <c r="E24" s="163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5">
        <f t="shared" si="1"/>
        <v>0</v>
      </c>
    </row>
    <row r="25" spans="1:16" ht="14.25" customHeight="1">
      <c r="A25" s="62">
        <f t="shared" si="2"/>
        <v>42238</v>
      </c>
      <c r="B25" s="163"/>
      <c r="C25" s="163"/>
      <c r="D25" s="163"/>
      <c r="E25" s="163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5">
        <f t="shared" si="1"/>
        <v>0</v>
      </c>
    </row>
    <row r="26" spans="1:16" ht="14.25" customHeight="1">
      <c r="A26" s="62">
        <f t="shared" si="2"/>
        <v>42239</v>
      </c>
      <c r="B26" s="163"/>
      <c r="C26" s="163"/>
      <c r="D26" s="163"/>
      <c r="E26" s="163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5">
        <f t="shared" si="1"/>
        <v>0</v>
      </c>
    </row>
    <row r="27" spans="1:16" ht="14.25" customHeight="1">
      <c r="A27" s="62">
        <f t="shared" si="2"/>
        <v>42240</v>
      </c>
      <c r="B27" s="163"/>
      <c r="C27" s="163"/>
      <c r="D27" s="163"/>
      <c r="E27" s="163"/>
      <c r="F27" s="109"/>
      <c r="G27" s="109"/>
      <c r="H27" s="109"/>
      <c r="I27" s="109"/>
      <c r="J27" s="109"/>
      <c r="K27" s="109"/>
      <c r="L27" s="109"/>
      <c r="M27" s="109"/>
      <c r="O27" s="109"/>
      <c r="P27" s="105">
        <f t="shared" si="1"/>
        <v>0</v>
      </c>
    </row>
    <row r="28" spans="1:16" ht="14.25" customHeight="1">
      <c r="A28" s="62">
        <f t="shared" si="2"/>
        <v>42241</v>
      </c>
      <c r="B28" s="163"/>
      <c r="C28" s="163"/>
      <c r="D28" s="163"/>
      <c r="E28" s="163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5">
        <f t="shared" si="1"/>
        <v>0</v>
      </c>
    </row>
    <row r="29" spans="1:16" ht="14.25" customHeight="1">
      <c r="A29" s="62">
        <f t="shared" si="2"/>
        <v>42242</v>
      </c>
      <c r="B29" s="163"/>
      <c r="C29" s="163"/>
      <c r="D29" s="163"/>
      <c r="E29" s="163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5">
        <f t="shared" si="1"/>
        <v>0</v>
      </c>
    </row>
    <row r="30" spans="1:16" ht="14.25" customHeight="1">
      <c r="A30" s="62">
        <f t="shared" si="2"/>
        <v>42243</v>
      </c>
      <c r="B30" s="163"/>
      <c r="C30" s="163"/>
      <c r="D30" s="163"/>
      <c r="E30" s="163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5">
        <f t="shared" si="1"/>
        <v>0</v>
      </c>
    </row>
    <row r="31" spans="1:16" ht="14.25" customHeight="1">
      <c r="A31" s="62">
        <f t="shared" si="2"/>
        <v>42244</v>
      </c>
      <c r="B31" s="163"/>
      <c r="C31" s="163"/>
      <c r="D31" s="163"/>
      <c r="E31" s="163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5">
        <f t="shared" si="1"/>
        <v>0</v>
      </c>
    </row>
    <row r="32" spans="1:16" ht="14.25" customHeight="1">
      <c r="A32" s="62">
        <f t="shared" si="2"/>
        <v>42245</v>
      </c>
      <c r="B32" s="163"/>
      <c r="C32" s="163"/>
      <c r="D32" s="163"/>
      <c r="E32" s="163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5">
        <f t="shared" si="1"/>
        <v>0</v>
      </c>
    </row>
    <row r="33" spans="1:16" ht="14.25" customHeight="1">
      <c r="A33" s="62">
        <f t="shared" si="2"/>
        <v>42246</v>
      </c>
      <c r="B33" s="163"/>
      <c r="C33" s="163"/>
      <c r="D33" s="163"/>
      <c r="E33" s="163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5">
        <f t="shared" si="1"/>
        <v>0</v>
      </c>
    </row>
    <row r="34" spans="1:16" ht="14.25" customHeight="1">
      <c r="A34" s="63">
        <f t="shared" si="2"/>
        <v>42247</v>
      </c>
      <c r="B34" s="165"/>
      <c r="C34" s="165"/>
      <c r="D34" s="165"/>
      <c r="E34" s="165"/>
      <c r="F34" s="108"/>
      <c r="G34" s="108"/>
      <c r="H34" s="108"/>
      <c r="I34" s="110"/>
      <c r="J34" s="110"/>
      <c r="K34" s="110"/>
      <c r="L34" s="110"/>
      <c r="M34" s="110"/>
      <c r="N34" s="110"/>
      <c r="O34" s="110"/>
      <c r="P34" s="106">
        <f t="shared" si="1"/>
        <v>0</v>
      </c>
    </row>
    <row r="35" spans="1:16" ht="7.5" customHeight="1">
      <c r="A35" s="34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</row>
  </sheetData>
  <sheetProtection sheet="1"/>
  <mergeCells count="37">
    <mergeCell ref="A1:B2"/>
    <mergeCell ref="C1:D1"/>
    <mergeCell ref="E1:E2"/>
    <mergeCell ref="P1:P2"/>
    <mergeCell ref="C2:D2"/>
    <mergeCell ref="B8:E8"/>
    <mergeCell ref="B9:E9"/>
    <mergeCell ref="B10:E10"/>
    <mergeCell ref="B3:E3"/>
    <mergeCell ref="B4:E4"/>
    <mergeCell ref="B5:E5"/>
    <mergeCell ref="B6:E6"/>
    <mergeCell ref="B7:E7"/>
    <mergeCell ref="B15:E15"/>
    <mergeCell ref="B16:E16"/>
    <mergeCell ref="B17:E17"/>
    <mergeCell ref="B18:E18"/>
    <mergeCell ref="B11:E11"/>
    <mergeCell ref="B12:E12"/>
    <mergeCell ref="B13:E13"/>
    <mergeCell ref="B14:E14"/>
    <mergeCell ref="B23:E23"/>
    <mergeCell ref="B24:E24"/>
    <mergeCell ref="B25:E25"/>
    <mergeCell ref="B26:E26"/>
    <mergeCell ref="B19:E19"/>
    <mergeCell ref="B20:E20"/>
    <mergeCell ref="B21:E21"/>
    <mergeCell ref="B22:E22"/>
    <mergeCell ref="B31:E31"/>
    <mergeCell ref="B32:E32"/>
    <mergeCell ref="B33:E33"/>
    <mergeCell ref="B34:E34"/>
    <mergeCell ref="B27:E27"/>
    <mergeCell ref="B28:E28"/>
    <mergeCell ref="B29:E29"/>
    <mergeCell ref="B30:E30"/>
  </mergeCells>
  <phoneticPr fontId="7" type="noConversion"/>
  <pageMargins left="0.19652777777777777" right="0.19652777777777777" top="0.19652777777777777" bottom="0.19652777777777777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Full Year</vt:lpstr>
      <vt:lpstr>Jan</vt:lpstr>
      <vt:lpstr>Feb</vt:lpstr>
      <vt:lpstr>März</vt:lpstr>
      <vt:lpstr>April</vt:lpstr>
      <vt:lpstr>Mai</vt:lpstr>
      <vt:lpstr>Juni</vt:lpstr>
      <vt:lpstr>Juli</vt:lpstr>
      <vt:lpstr>Aug</vt:lpstr>
      <vt:lpstr>Sep</vt:lpstr>
      <vt:lpstr>Okt</vt:lpstr>
      <vt:lpstr>Nov</vt:lpstr>
      <vt:lpstr>Dez</vt:lpstr>
      <vt:lpstr>SE</vt:lpstr>
      <vt:lpstr>Balance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A</cp:lastModifiedBy>
  <dcterms:created xsi:type="dcterms:W3CDTF">2015-12-20T13:41:18Z</dcterms:created>
  <dcterms:modified xsi:type="dcterms:W3CDTF">2022-01-01T14:17:00Z</dcterms:modified>
</cp:coreProperties>
</file>